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 MIR AL 3ER. TRIM. 2025 DEPENDENCIAS\Avance Cumplimiento MIR\"/>
    </mc:Choice>
  </mc:AlternateContent>
  <bookViews>
    <workbookView xWindow="0" yWindow="0" windowWidth="23040" windowHeight="9384" tabRatio="926"/>
  </bookViews>
  <sheets>
    <sheet name="MIR" sheetId="1" r:id="rId1"/>
    <sheet name="FIN" sheetId="4" r:id="rId2"/>
    <sheet name="PROPÓSITO" sheetId="3" r:id="rId3"/>
    <sheet name="COMP 1" sheetId="5" r:id="rId4"/>
    <sheet name="ACT 1.1" sheetId="6" r:id="rId5"/>
    <sheet name="1.2" sheetId="7" r:id="rId6"/>
    <sheet name="ACT 1.3" sheetId="8" r:id="rId7"/>
    <sheet name="ACT 1.4" sheetId="26" r:id="rId8"/>
    <sheet name="ACT 1.5" sheetId="35" r:id="rId9"/>
    <sheet name="ACT 1.6" sheetId="15" r:id="rId10"/>
  </sheets>
  <definedNames>
    <definedName name="_xlnm.Print_Area" localSheetId="0">MIR!$A$1:$F$19</definedName>
    <definedName name="_xlnm.Print_Titles" localSheetId="0">MIR!$1:$10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5" i="35" l="1"/>
  <c r="L24" i="35"/>
  <c r="K25" i="26" l="1"/>
  <c r="K24" i="26"/>
  <c r="J26" i="26"/>
  <c r="K24" i="15"/>
  <c r="K24" i="8" l="1"/>
  <c r="K26" i="8" s="1"/>
  <c r="E26" i="8"/>
  <c r="E26" i="6"/>
  <c r="D26" i="15"/>
  <c r="F26" i="35"/>
  <c r="D26" i="35"/>
  <c r="G26" i="5"/>
  <c r="F26" i="5"/>
  <c r="E26" i="5"/>
  <c r="D26" i="5" s="1"/>
  <c r="H25" i="5"/>
  <c r="H24" i="5"/>
  <c r="H26" i="5" s="1"/>
  <c r="K24" i="7"/>
  <c r="K25" i="7"/>
  <c r="J26" i="7"/>
  <c r="H26" i="7"/>
  <c r="F26" i="7"/>
  <c r="D26" i="7"/>
  <c r="D26" i="6"/>
  <c r="F26" i="15"/>
  <c r="H26" i="15"/>
  <c r="H26" i="35"/>
  <c r="H25" i="4"/>
  <c r="G26" i="4"/>
  <c r="H24" i="4"/>
  <c r="H26" i="4" s="1"/>
  <c r="H25" i="3"/>
  <c r="H26" i="26"/>
  <c r="F26" i="26"/>
  <c r="D26" i="26"/>
  <c r="J26" i="8"/>
  <c r="H26" i="8"/>
  <c r="F26" i="8"/>
  <c r="D26" i="8"/>
  <c r="J26" i="6"/>
  <c r="H26" i="6"/>
  <c r="F26" i="6"/>
  <c r="H26" i="3"/>
  <c r="G26" i="3"/>
  <c r="K26" i="26"/>
  <c r="K26" i="15"/>
  <c r="K26" i="7"/>
  <c r="K26" i="6"/>
</calcChain>
</file>

<file path=xl/sharedStrings.xml><?xml version="1.0" encoding="utf-8"?>
<sst xmlns="http://schemas.openxmlformats.org/spreadsheetml/2006/main" count="580" uniqueCount="134">
  <si>
    <t>CLAVE DEL Pp</t>
  </si>
  <si>
    <t>CLAVE DE LA UR</t>
  </si>
  <si>
    <t>AÑO</t>
  </si>
  <si>
    <t>NOMBRE DE LA UNIDAD RESPONSABLE (UR)</t>
  </si>
  <si>
    <t>SUPUESTOS</t>
  </si>
  <si>
    <t>NIVEL</t>
  </si>
  <si>
    <t>RESUMEN NARRATIVO (OBJETIVO)</t>
  </si>
  <si>
    <t xml:space="preserve">INDICADORES </t>
  </si>
  <si>
    <t>MEDIOS DE VERIFICACIÓN</t>
  </si>
  <si>
    <t>RESUMEN NARRATIVO (OBJETIVOS)</t>
  </si>
  <si>
    <t>MATRIZ DE INDICADORES PARA RESULTADOS (MIR)</t>
  </si>
  <si>
    <t>NOMBRE DEL PROGRAMA PRESUPUESTARIO (Pp)</t>
  </si>
  <si>
    <t>MÉTODO DE CÁLCULO</t>
  </si>
  <si>
    <t>UNIDAD DE MEDIDA</t>
  </si>
  <si>
    <t>FRECUENCIA DE MEDICIÓN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</si>
  <si>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</si>
  <si>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</si>
  <si>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</si>
  <si>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</si>
  <si>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</si>
  <si>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OBSERVACIONES</t>
  </si>
  <si>
    <t>TRIMESTRE 1</t>
  </si>
  <si>
    <t>TRIMESTRE 2</t>
  </si>
  <si>
    <t>TRIMESTRE 3</t>
  </si>
  <si>
    <t>TRIMESTRE 4</t>
  </si>
  <si>
    <t>RESULTADO ESPERADO</t>
  </si>
  <si>
    <t>FICHA TÉCNICA DEL INDICADOR DE LA MIR</t>
  </si>
  <si>
    <t>DEFINICIÓN</t>
  </si>
  <si>
    <t>NOMBRE</t>
  </si>
  <si>
    <t>ELEMENTOS DEL INDICADOR</t>
  </si>
  <si>
    <t>DIMENSIÓN A MEDIR</t>
  </si>
  <si>
    <t>LÍNEA BASE</t>
  </si>
  <si>
    <t>SENTIDO</t>
  </si>
  <si>
    <t>TIPO</t>
  </si>
  <si>
    <t xml:space="preserve">NIVEL DE LA MIR AL QUE CORRESPONDE </t>
  </si>
  <si>
    <t>META ANUAL</t>
  </si>
  <si>
    <t>FIN</t>
  </si>
  <si>
    <t>PROPÓSITO</t>
  </si>
  <si>
    <t xml:space="preserve">Existen solicitudes ciudadanas documentadas </t>
  </si>
  <si>
    <t>COMPONENTE 1</t>
  </si>
  <si>
    <t>ACTIVIDAD 1.1</t>
  </si>
  <si>
    <t>ACTIVIDAD 1.2</t>
  </si>
  <si>
    <t>ACTIVIDAD 1.3</t>
  </si>
  <si>
    <t>(Superficie (m2) de Vialidades modernizadas o rehabilitadas / Superficie total (m2) de Vialidades del Municipio) x 100</t>
  </si>
  <si>
    <t>(Superficie (m2) de Pavimentos rehabilitados con recarpeteo / Superficie (m2) de Pavimento programada para su rehabilitación) x 100</t>
  </si>
  <si>
    <t>(Superficie (m2) de bacheo ejecutada / Superficie (m2) de bacheo programada) x 100</t>
  </si>
  <si>
    <t>Eficacia</t>
  </si>
  <si>
    <t>Porcentaje</t>
  </si>
  <si>
    <t>Ascendente</t>
  </si>
  <si>
    <t>Habitantes</t>
  </si>
  <si>
    <t>Sumable</t>
  </si>
  <si>
    <t>Constante</t>
  </si>
  <si>
    <t>Propósito</t>
  </si>
  <si>
    <t>Trimestral</t>
  </si>
  <si>
    <t>Las condiciones políticas, sociales y económicas son adecuadas para la operación del Ayuntamiento</t>
  </si>
  <si>
    <t>(Superficie (m2) de Pavimentos nuevos construidos / Superficie (m2) de Pavimentos nuevos programados) x 100</t>
  </si>
  <si>
    <t>ACTIVIDAD 1.4</t>
  </si>
  <si>
    <t>(Superficie (m2) de cruceros rehabilitados con concreto hidraúlico / Superficie (m2) de cruceros programada para su rehabilitación) x 100</t>
  </si>
  <si>
    <t>(Habitantes beneficiados con las obras de infraestructura y el equipamiento urbano / Habitantes del Municipio de Hermosillo) * 100</t>
  </si>
  <si>
    <t>Componente 1</t>
  </si>
  <si>
    <t>Actividad 1.1</t>
  </si>
  <si>
    <t>Actividad 1.3</t>
  </si>
  <si>
    <t>Actividad 1.4</t>
  </si>
  <si>
    <t>No acumulable</t>
  </si>
  <si>
    <t xml:space="preserve">Fin </t>
  </si>
  <si>
    <t>(Porcentaje de población de 18 años y más que visualiza una problemática en baches en calles y avenidas en periodo actual / Porcentaje de población de 18 años y más que visualiza una problemática en baches en calles y avenidas en periodo previo) - 1 * 100</t>
  </si>
  <si>
    <t>Porcentaje de cumplimiento en la ampliación de la red de agua potable + Porcentaje de cumplimiento en la ampliación de la red de alcantarillado + Porcentaje de cumplimiento en la construcción de la planta tratadora de aguas residuales / 3</t>
  </si>
  <si>
    <t>ACTIVIDAD 1.5</t>
  </si>
  <si>
    <t xml:space="preserve">Actividad 1.5 </t>
  </si>
  <si>
    <t xml:space="preserve">Hacer que el Desarrollo Urbano se lleve a cabo de acuerdo a las necesidades de la ciudadanía, mediante la aplicación de normas, reglamentos y estatutos establecidos dentro del municipio, con transparencia administrativa y apegada a derecho, sustentado con tecnología de punta y equipo de profesionales capacitados y responsables. </t>
  </si>
  <si>
    <t>Contar con un desarrollo Urbano equilibrado, mediante la aplicación de de Normas, Reglamentos y Estatutos establecidos dentro del Municipio.</t>
  </si>
  <si>
    <t>Actualizar anualmente el plano de la ciudad</t>
  </si>
  <si>
    <t>documento</t>
  </si>
  <si>
    <t>Actualizar anualmente el plano del municipio</t>
  </si>
  <si>
    <t>Realizar inspecciones para la notificación respecto a Normatividad Urbana</t>
  </si>
  <si>
    <t>Conceder licencias y permisos de ampliación y cosntrucción de obra</t>
  </si>
  <si>
    <t>Expedir certificados de alineamiento, subdivisiones de predios, fusiones, números oficiales, terminaciones de obras, licencias de perito en construcción y cartas de uso de suelo.</t>
  </si>
  <si>
    <t>Regularizar licencias y permisos anuales para colocación de anuncios luminosos sobre la vía pública.</t>
  </si>
  <si>
    <t>ACTIVIDAD 1.6</t>
  </si>
  <si>
    <t>Planificar, proyectar y regular el uso del espacio urbano y sus vialidades, conforme a los ordenamientos y legislación aplicable.</t>
  </si>
  <si>
    <t>SECRETARIA DE INFRAESTRUCTURA URBANA Y ECOLOGIA (SIUE)</t>
  </si>
  <si>
    <t>Planificar, proyectar y regular el uso del espacio urbano y sus vialidades, conforme a los ordenamientos y legislación aplicable</t>
  </si>
  <si>
    <t>gestion</t>
  </si>
  <si>
    <t>Documento</t>
  </si>
  <si>
    <t>constante</t>
  </si>
  <si>
    <t>actualizaciones al plano de la ciudad</t>
  </si>
  <si>
    <t>actualizaciones a realizar al plano de la ciudad</t>
  </si>
  <si>
    <t>Habitantes beneficiados con las gestiones realizadas por la direccion de desarrollo urbano</t>
  </si>
  <si>
    <t>Habitantes del Municipio de Navojoa</t>
  </si>
  <si>
    <t>tramitologia realizada</t>
  </si>
  <si>
    <t>tramitologia programada</t>
  </si>
  <si>
    <t>inspecciones ejecutadas</t>
  </si>
  <si>
    <t>inspecciones programadas</t>
  </si>
  <si>
    <t>visitas</t>
  </si>
  <si>
    <t>Numeros de licencias y permisos de ampliacion y cosntruccion de obra</t>
  </si>
  <si>
    <t xml:space="preserve"> certificados de alineamiento, subdivisiones de predios, fusiones, números oficiales, terminaciones de obras, licencias de perito en construcción y cartas de uso de suelo.</t>
  </si>
  <si>
    <t xml:space="preserve"> certificados de alineamiento, subdivisiones de predios, fusiones, números oficiales, terminaciones de obras, licencias de perito en construcción y cartas de uso de suelo programados</t>
  </si>
  <si>
    <t>licencias y permisos anuales para colocación de anuncios luminosos sobre la vía pública.</t>
  </si>
  <si>
    <t>Regularizar licencias y permisos anuales para colocación de anuncios luminosos sobre la vía pública programadas</t>
  </si>
  <si>
    <t>Se cuenta con el plano digital</t>
  </si>
  <si>
    <t>Conceder licencias y permisos de ampliación y construcción de obra</t>
  </si>
  <si>
    <t>Programa Operativo Anual 2024, Reporte de Metas de la Cuenta Pública que se elaborará al término de cada trimestre</t>
  </si>
  <si>
    <t>Numeros de licencias y permisos de ampliacion y cosntruccion de obra programadas</t>
  </si>
  <si>
    <t>CONTRATO DE PERSONAL PARA LLEVAR ACABO ESTAS ACTIVIDADES</t>
  </si>
  <si>
    <t>RESULTADO</t>
  </si>
  <si>
    <t>Propiciar el Desarrollo Urbano del Municipio de Navojoa, para lograr un crecimiento ordenado e incluyente, mediante la aplicación del reglamento de construccion y normativas municipales y estatales vigentes</t>
  </si>
  <si>
    <t>Programa Operativo Anual 2025, Reporte de Metas de la Cuenta Pública que se elaborará al término de cada trimestre</t>
  </si>
  <si>
    <t xml:space="preserve">Existen obras de urbanización en el municipio  </t>
  </si>
  <si>
    <t xml:space="preserve">Numero de trámites en materia de desarrollo urbano. </t>
  </si>
  <si>
    <t>inspecciones realizadas</t>
  </si>
  <si>
    <t xml:space="preserve">Existencia de obras de ubanización y detección de obrjas ejecutadas de manera irregular </t>
  </si>
  <si>
    <t>documentos expedidos</t>
  </si>
  <si>
    <t>(Porcentaje de obras de urbanización, licencias de uso de suelo, autorización de fraccionamientos , autorización de operación de giros industriales regularizados / Porcentaje de obras de urbanización, licencias de uso de suelo, autorización de fraccionamientos , autorización de operación de giros industriales regularizados del año anterior) - 1 * 100</t>
  </si>
  <si>
    <t>Porcentaje de obras de urbanización, licencias de uso de suelo, autorización de fraccionamientos , autorización de operación de giros industriales regularizados / Porcentaje de obras de urbanización, licencias de uso de suelo, autorización de fraccionamientos , autorización de operación de giros industriales regularizados del ejercicio anterior</t>
  </si>
  <si>
    <t>(Porcentaje de obras de urbanización, licencias de uso de suelo, autorización de fraccionamientos , autorización de operación de giros industriales regularizados / Porcentaje de obras de urbanización, licencias de uso de suelo, autorización de fraccionamientos , autorización de operación de giros industriales regularizados del ejercicio anterior) - 1 * 100</t>
  </si>
  <si>
    <t>Porcentaje de obras de urbanización, licencias de uso de suelo, autorización de fraccionamientos , autorización de operación de giros industriales regularizados / Porcentaje de obras de urbanización, licencias de uso de suelo, autorización de fraccionamientos , autorización de operación de giros industriales regularizados del año anterior</t>
  </si>
  <si>
    <t xml:space="preserve"> </t>
  </si>
  <si>
    <t xml:space="preserve">(Número de trámites solicitados / Número de documentos expedidos) </t>
  </si>
  <si>
    <t>Número de trámites solicitados / Número de documentos expedidos</t>
  </si>
  <si>
    <t>número de visitas programadas / número de visitas ejecutadas.</t>
  </si>
  <si>
    <t xml:space="preserve">Porcentaje de actualización / número de sectores del la ciudad </t>
  </si>
  <si>
    <t xml:space="preserve">(Porcentaje de obras de urbanización, licencias de uso de suelo, autorización de fraccionamientos , autorización de operación de giros industriales regularizados / Porcentaje de obras de urbanización, licencias de uso de suelo, autorización de fraccionamientos , autorización de operación de giros industriales regularizados del año anterior) </t>
  </si>
  <si>
    <t xml:space="preserve">Existencia de obras de ubanización y detección de obras ejecutadas de manera irregular </t>
  </si>
  <si>
    <t>NOMBRE DEL EJE RECTOR DEL PLAN MUNICIPAL DE DESARROLLO (PMD)</t>
  </si>
  <si>
    <t>MUNICIPIO DE NAVOJOA</t>
  </si>
  <si>
    <t>NO. DEL EJE RECTOR DEL PMD</t>
  </si>
  <si>
    <t>DOP</t>
  </si>
  <si>
    <t>Acumulable</t>
  </si>
  <si>
    <t>SECRETARIA DE INFRAESTRUCTURA URBANA Y ECOLOGIA (DESARROLLO URBANO)</t>
  </si>
  <si>
    <t>actualizaciones al plano deL Municipio</t>
  </si>
  <si>
    <t>actualizaciones a realizar al plano del Municipio</t>
  </si>
  <si>
    <t>HN</t>
  </si>
  <si>
    <t>POLITICA Y PLANEACIÓN DEL DESARROLLO URBANO, VIVIENDA Y ASENTAMIENTOS HUMANOS</t>
  </si>
  <si>
    <t>URBANISMO SOSTENIBLE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</si>
</sst>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3" fillId="0" borderId="1" xfId="1" applyNumberFormat="1" applyFont="1" applyFill="1" applyBorder="1" applyAlignment="1">
      <alignment horizontal="center" vertical="center" wrapText="1"/>
    </xf>
    <xf numFmtId="43" fontId="3" fillId="0" borderId="1" xfId="1" applyNumberFormat="1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1" applyNumberFormat="1" applyFont="1" applyFill="1" applyBorder="1" applyAlignment="1">
      <alignment horizontal="right" vertical="center" wrapText="1"/>
    </xf>
    <xf numFmtId="43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left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43" fontId="3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3" fontId="3" fillId="3" borderId="1" xfId="1" applyNumberFormat="1" applyFont="1" applyFill="1" applyBorder="1" applyAlignment="1">
      <alignment horizontal="center" vertical="center"/>
    </xf>
    <xf numFmtId="9" fontId="3" fillId="3" borderId="1" xfId="2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9" fontId="3" fillId="3" borderId="1" xfId="1" applyNumberFormat="1" applyFont="1" applyFill="1" applyBorder="1" applyAlignment="1">
      <alignment horizontal="center" vertical="center"/>
    </xf>
    <xf numFmtId="0" fontId="3" fillId="3" borderId="1" xfId="2" applyNumberFormat="1" applyFont="1" applyFill="1" applyBorder="1" applyAlignment="1">
      <alignment horizontal="center" vertical="center"/>
    </xf>
    <xf numFmtId="9" fontId="1" fillId="3" borderId="1" xfId="2" applyFont="1" applyFill="1" applyBorder="1" applyAlignment="1">
      <alignment horizontal="center" vertical="center" wrapText="1"/>
    </xf>
    <xf numFmtId="9" fontId="3" fillId="3" borderId="1" xfId="1" applyNumberFormat="1" applyFont="1" applyFill="1" applyBorder="1" applyAlignment="1">
      <alignment horizontal="center" vertical="center" wrapText="1"/>
    </xf>
    <xf numFmtId="10" fontId="3" fillId="3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0</xdr:rowOff>
    </xdr:from>
    <xdr:to>
      <xdr:col>1</xdr:col>
      <xdr:colOff>160020</xdr:colOff>
      <xdr:row>2</xdr:row>
      <xdr:rowOff>38100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0"/>
          <a:ext cx="150876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B4" sqref="B4:E4"/>
    </sheetView>
  </sheetViews>
  <sheetFormatPr baseColWidth="10" defaultColWidth="10.88671875" defaultRowHeight="14.4" x14ac:dyDescent="0.3"/>
  <cols>
    <col min="1" max="1" width="20.6640625" style="1" customWidth="1"/>
    <col min="2" max="3" width="40.6640625" style="1" customWidth="1"/>
    <col min="4" max="4" width="40.6640625" style="1" hidden="1" customWidth="1"/>
    <col min="5" max="6" width="40.6640625" style="1" customWidth="1"/>
    <col min="7" max="16384" width="10.88671875" style="1"/>
  </cols>
  <sheetData>
    <row r="1" spans="1:8" ht="21" customHeight="1" x14ac:dyDescent="0.3">
      <c r="A1" s="48" t="s">
        <v>10</v>
      </c>
      <c r="B1" s="48"/>
      <c r="C1" s="48"/>
      <c r="D1" s="48"/>
      <c r="E1" s="48"/>
      <c r="F1" s="48"/>
    </row>
    <row r="2" spans="1:8" ht="21" customHeight="1" x14ac:dyDescent="0.3">
      <c r="A2" s="48" t="s">
        <v>124</v>
      </c>
      <c r="B2" s="48"/>
      <c r="C2" s="48"/>
      <c r="D2" s="48"/>
      <c r="E2" s="48"/>
      <c r="F2" s="48"/>
    </row>
    <row r="3" spans="1:8" ht="21" customHeight="1" x14ac:dyDescent="0.3">
      <c r="A3" s="28" t="s">
        <v>0</v>
      </c>
      <c r="B3" s="45" t="s">
        <v>11</v>
      </c>
      <c r="C3" s="45"/>
      <c r="D3" s="45"/>
      <c r="E3" s="45"/>
      <c r="F3" s="28" t="s">
        <v>2</v>
      </c>
      <c r="G3" s="19"/>
      <c r="H3" s="17"/>
    </row>
    <row r="4" spans="1:8" ht="21" customHeight="1" x14ac:dyDescent="0.3">
      <c r="A4" s="2" t="s">
        <v>131</v>
      </c>
      <c r="B4" s="43" t="s">
        <v>132</v>
      </c>
      <c r="C4" s="43"/>
      <c r="D4" s="43"/>
      <c r="E4" s="43"/>
      <c r="F4" s="2">
        <v>2025</v>
      </c>
    </row>
    <row r="5" spans="1:8" ht="28.2" customHeight="1" x14ac:dyDescent="0.3">
      <c r="A5" s="29" t="s">
        <v>125</v>
      </c>
      <c r="B5" s="45" t="s">
        <v>123</v>
      </c>
      <c r="C5" s="45"/>
      <c r="D5" s="45"/>
      <c r="E5" s="45"/>
      <c r="F5" s="45"/>
    </row>
    <row r="6" spans="1:8" ht="21" customHeight="1" x14ac:dyDescent="0.3">
      <c r="A6" s="2">
        <v>2</v>
      </c>
      <c r="B6" s="46" t="s">
        <v>133</v>
      </c>
      <c r="C6" s="44"/>
      <c r="D6" s="44"/>
      <c r="E6" s="44"/>
      <c r="F6" s="47"/>
    </row>
    <row r="7" spans="1:8" ht="21" customHeight="1" x14ac:dyDescent="0.3">
      <c r="A7" s="28" t="s">
        <v>1</v>
      </c>
      <c r="B7" s="45" t="s">
        <v>3</v>
      </c>
      <c r="C7" s="45"/>
      <c r="D7" s="45"/>
      <c r="E7" s="45"/>
      <c r="F7" s="45"/>
    </row>
    <row r="8" spans="1:8" ht="21" customHeight="1" x14ac:dyDescent="0.3">
      <c r="A8" s="9" t="s">
        <v>126</v>
      </c>
      <c r="B8" s="43" t="s">
        <v>128</v>
      </c>
      <c r="C8" s="43"/>
      <c r="D8" s="43"/>
      <c r="E8" s="43"/>
      <c r="F8" s="43"/>
    </row>
    <row r="9" spans="1:8" x14ac:dyDescent="0.3">
      <c r="A9" s="44"/>
      <c r="B9" s="44"/>
      <c r="C9" s="44"/>
      <c r="D9" s="44"/>
      <c r="E9" s="44"/>
      <c r="F9" s="44"/>
    </row>
    <row r="10" spans="1:8" ht="30" customHeight="1" x14ac:dyDescent="0.3">
      <c r="A10" s="28" t="s">
        <v>5</v>
      </c>
      <c r="B10" s="28" t="s">
        <v>9</v>
      </c>
      <c r="C10" s="28" t="s">
        <v>7</v>
      </c>
      <c r="D10" s="28" t="s">
        <v>12</v>
      </c>
      <c r="E10" s="28" t="s">
        <v>8</v>
      </c>
      <c r="F10" s="28" t="s">
        <v>4</v>
      </c>
    </row>
    <row r="11" spans="1:8" ht="86.4" x14ac:dyDescent="0.3">
      <c r="A11" s="29" t="s">
        <v>36</v>
      </c>
      <c r="B11" s="18" t="s">
        <v>105</v>
      </c>
      <c r="C11" s="18" t="s">
        <v>79</v>
      </c>
      <c r="D11" s="18" t="s">
        <v>65</v>
      </c>
      <c r="E11" s="18" t="s">
        <v>106</v>
      </c>
      <c r="F11" s="18" t="s">
        <v>54</v>
      </c>
    </row>
    <row r="12" spans="1:8" ht="57.6" x14ac:dyDescent="0.3">
      <c r="A12" s="29" t="s">
        <v>37</v>
      </c>
      <c r="B12" s="18" t="s">
        <v>70</v>
      </c>
      <c r="C12" s="18" t="s">
        <v>81</v>
      </c>
      <c r="D12" s="18" t="s">
        <v>58</v>
      </c>
      <c r="E12" s="18" t="s">
        <v>106</v>
      </c>
      <c r="F12" s="18" t="s">
        <v>38</v>
      </c>
    </row>
    <row r="13" spans="1:8" ht="115.2" x14ac:dyDescent="0.3">
      <c r="A13" s="29" t="s">
        <v>39</v>
      </c>
      <c r="B13" s="18" t="s">
        <v>69</v>
      </c>
      <c r="C13" s="18" t="s">
        <v>108</v>
      </c>
      <c r="D13" s="18" t="s">
        <v>43</v>
      </c>
      <c r="E13" s="18" t="s">
        <v>106</v>
      </c>
      <c r="F13" s="18" t="s">
        <v>107</v>
      </c>
    </row>
    <row r="14" spans="1:8" ht="43.2" x14ac:dyDescent="0.3">
      <c r="A14" s="29" t="s">
        <v>40</v>
      </c>
      <c r="B14" s="18" t="s">
        <v>71</v>
      </c>
      <c r="C14" s="18" t="s">
        <v>72</v>
      </c>
      <c r="D14" s="18" t="s">
        <v>55</v>
      </c>
      <c r="E14" s="18" t="s">
        <v>101</v>
      </c>
      <c r="F14" s="18" t="s">
        <v>99</v>
      </c>
    </row>
    <row r="15" spans="1:8" ht="43.2" x14ac:dyDescent="0.3">
      <c r="A15" s="29" t="s">
        <v>41</v>
      </c>
      <c r="B15" s="18" t="s">
        <v>73</v>
      </c>
      <c r="C15" s="18" t="s">
        <v>72</v>
      </c>
      <c r="D15" s="18" t="s">
        <v>44</v>
      </c>
      <c r="E15" s="18" t="s">
        <v>101</v>
      </c>
      <c r="F15" s="18" t="s">
        <v>99</v>
      </c>
    </row>
    <row r="16" spans="1:8" ht="43.2" x14ac:dyDescent="0.3">
      <c r="A16" s="29" t="s">
        <v>42</v>
      </c>
      <c r="B16" s="18" t="s">
        <v>74</v>
      </c>
      <c r="C16" s="18" t="s">
        <v>109</v>
      </c>
      <c r="D16" s="18" t="s">
        <v>45</v>
      </c>
      <c r="E16" s="18" t="s">
        <v>101</v>
      </c>
      <c r="F16" s="18" t="s">
        <v>122</v>
      </c>
    </row>
    <row r="17" spans="1:6" ht="57.6" x14ac:dyDescent="0.3">
      <c r="A17" s="29" t="s">
        <v>56</v>
      </c>
      <c r="B17" s="18" t="s">
        <v>100</v>
      </c>
      <c r="C17" s="18" t="s">
        <v>111</v>
      </c>
      <c r="D17" s="18" t="s">
        <v>57</v>
      </c>
      <c r="E17" s="18" t="s">
        <v>101</v>
      </c>
      <c r="F17" s="18" t="s">
        <v>122</v>
      </c>
    </row>
    <row r="18" spans="1:6" ht="57.6" x14ac:dyDescent="0.3">
      <c r="A18" s="29" t="s">
        <v>67</v>
      </c>
      <c r="B18" s="18" t="s">
        <v>76</v>
      </c>
      <c r="C18" s="18" t="s">
        <v>111</v>
      </c>
      <c r="D18" s="18"/>
      <c r="E18" s="18" t="s">
        <v>101</v>
      </c>
      <c r="F18" s="18" t="s">
        <v>122</v>
      </c>
    </row>
    <row r="19" spans="1:6" ht="86.4" x14ac:dyDescent="0.3">
      <c r="A19" s="29" t="s">
        <v>78</v>
      </c>
      <c r="B19" s="18" t="s">
        <v>77</v>
      </c>
      <c r="C19" s="18" t="s">
        <v>111</v>
      </c>
      <c r="D19" s="18" t="s">
        <v>66</v>
      </c>
      <c r="E19" s="18" t="s">
        <v>101</v>
      </c>
      <c r="F19" s="18" t="s">
        <v>110</v>
      </c>
    </row>
  </sheetData>
  <mergeCells count="9">
    <mergeCell ref="B8:F8"/>
    <mergeCell ref="A9:F9"/>
    <mergeCell ref="B5:F5"/>
    <mergeCell ref="B6:F6"/>
    <mergeCell ref="A1:F1"/>
    <mergeCell ref="B3:E3"/>
    <mergeCell ref="B7:F7"/>
    <mergeCell ref="B4:E4"/>
    <mergeCell ref="A2:F2"/>
  </mergeCells>
  <phoneticPr fontId="5" type="noConversion"/>
  <pageMargins left="0.51181102362204722" right="0.43307086614173229" top="0.82677165354330717" bottom="0.74803149606299213" header="0.31496062992125984" footer="0.31496062992125984"/>
  <pageSetup scale="69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zoomScale="80" zoomScaleNormal="80" zoomScalePageLayoutView="80" workbookViewId="0">
      <selection activeCell="A5" sqref="A5"/>
    </sheetView>
  </sheetViews>
  <sheetFormatPr baseColWidth="10" defaultColWidth="11.44140625" defaultRowHeight="14.4" x14ac:dyDescent="0.3"/>
  <cols>
    <col min="1" max="3" width="33.33203125" style="3" customWidth="1"/>
    <col min="4" max="10" width="18.6640625" style="3" customWidth="1"/>
    <col min="11" max="11" width="18.33203125" style="3" customWidth="1"/>
    <col min="12" max="12" width="41.44140625" style="3" customWidth="1"/>
    <col min="13" max="16384" width="11.44140625" style="3"/>
  </cols>
  <sheetData>
    <row r="1" spans="1:12" ht="30" customHeight="1" x14ac:dyDescent="0.3">
      <c r="A1" s="50" t="s">
        <v>26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s="4" customFormat="1" ht="30" customHeight="1" x14ac:dyDescent="0.3">
      <c r="A2" s="42" t="s">
        <v>0</v>
      </c>
      <c r="B2" s="51" t="s">
        <v>11</v>
      </c>
      <c r="C2" s="51"/>
      <c r="D2" s="51"/>
      <c r="E2" s="51"/>
      <c r="F2" s="51"/>
      <c r="G2" s="51"/>
      <c r="H2" s="51"/>
      <c r="I2" s="51"/>
      <c r="J2" s="51"/>
      <c r="K2" s="51"/>
      <c r="L2" s="42" t="s">
        <v>2</v>
      </c>
    </row>
    <row r="3" spans="1:12" ht="30" customHeight="1" x14ac:dyDescent="0.3">
      <c r="A3" s="40" t="s">
        <v>131</v>
      </c>
      <c r="B3" s="52" t="s">
        <v>132</v>
      </c>
      <c r="C3" s="53"/>
      <c r="D3" s="53"/>
      <c r="E3" s="53"/>
      <c r="F3" s="53"/>
      <c r="G3" s="53"/>
      <c r="H3" s="53"/>
      <c r="I3" s="53"/>
      <c r="J3" s="53"/>
      <c r="K3" s="54"/>
      <c r="L3" s="22">
        <v>2025</v>
      </c>
    </row>
    <row r="4" spans="1:12" ht="30" customHeight="1" x14ac:dyDescent="0.3">
      <c r="A4" s="29" t="s">
        <v>125</v>
      </c>
      <c r="B4" s="49" t="s">
        <v>123</v>
      </c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 ht="30" customHeight="1" x14ac:dyDescent="0.3">
      <c r="A5" s="40">
        <v>2</v>
      </c>
      <c r="B5" s="55" t="s">
        <v>133</v>
      </c>
      <c r="C5" s="56"/>
      <c r="D5" s="56"/>
      <c r="E5" s="56"/>
      <c r="F5" s="56"/>
      <c r="G5" s="56"/>
      <c r="H5" s="56"/>
      <c r="I5" s="56"/>
      <c r="J5" s="56"/>
      <c r="K5" s="56"/>
      <c r="L5" s="57"/>
    </row>
    <row r="6" spans="1:12" s="4" customFormat="1" ht="30" customHeight="1" x14ac:dyDescent="0.3">
      <c r="A6" s="41" t="s">
        <v>1</v>
      </c>
      <c r="B6" s="49" t="s">
        <v>3</v>
      </c>
      <c r="C6" s="49"/>
      <c r="D6" s="49"/>
      <c r="E6" s="49"/>
      <c r="F6" s="49"/>
      <c r="G6" s="49"/>
      <c r="H6" s="49"/>
      <c r="I6" s="49"/>
      <c r="J6" s="49"/>
      <c r="K6" s="49"/>
      <c r="L6" s="49"/>
    </row>
    <row r="7" spans="1:12" ht="30" customHeight="1" x14ac:dyDescent="0.3">
      <c r="A7" s="9" t="s">
        <v>126</v>
      </c>
      <c r="B7" s="55" t="s">
        <v>80</v>
      </c>
      <c r="C7" s="56"/>
      <c r="D7" s="56"/>
      <c r="E7" s="56"/>
      <c r="F7" s="56"/>
      <c r="G7" s="56"/>
      <c r="H7" s="56"/>
      <c r="I7" s="56"/>
      <c r="J7" s="56"/>
      <c r="K7" s="56"/>
      <c r="L7" s="57"/>
    </row>
    <row r="8" spans="1:12" ht="30" customHeight="1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</row>
    <row r="9" spans="1:12" s="5" customFormat="1" ht="30" customHeight="1" x14ac:dyDescent="0.3">
      <c r="A9" s="50" t="s">
        <v>29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</row>
    <row r="10" spans="1:12" s="5" customFormat="1" ht="30" customHeight="1" x14ac:dyDescent="0.3">
      <c r="A10" s="27" t="s">
        <v>30</v>
      </c>
      <c r="B10" s="60" t="s">
        <v>46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</row>
    <row r="11" spans="1:12" s="5" customFormat="1" ht="30" customHeight="1" x14ac:dyDescent="0.3">
      <c r="A11" s="27" t="s">
        <v>28</v>
      </c>
      <c r="B11" s="58" t="s">
        <v>79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</row>
    <row r="12" spans="1:12" s="5" customFormat="1" ht="30" customHeight="1" x14ac:dyDescent="0.3">
      <c r="A12" s="27" t="s">
        <v>27</v>
      </c>
      <c r="B12" s="60" t="s">
        <v>69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</row>
    <row r="13" spans="1:12" s="5" customFormat="1" ht="30" customHeight="1" x14ac:dyDescent="0.3">
      <c r="A13" s="27" t="s">
        <v>12</v>
      </c>
      <c r="B13" s="58" t="s">
        <v>118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</row>
    <row r="14" spans="1:12" s="5" customFormat="1" ht="30" customHeight="1" x14ac:dyDescent="0.3">
      <c r="A14" s="27" t="s">
        <v>13</v>
      </c>
      <c r="B14" s="60" t="s">
        <v>47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</row>
    <row r="15" spans="1:12" s="5" customFormat="1" ht="30" customHeight="1" x14ac:dyDescent="0.3">
      <c r="A15" s="27" t="s">
        <v>14</v>
      </c>
      <c r="B15" s="60" t="s">
        <v>53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</row>
    <row r="16" spans="1:12" s="5" customFormat="1" ht="30" customHeight="1" x14ac:dyDescent="0.3">
      <c r="A16" s="27" t="s">
        <v>31</v>
      </c>
      <c r="B16" s="58">
        <v>12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</row>
    <row r="17" spans="1:12" s="5" customFormat="1" ht="30" customHeight="1" x14ac:dyDescent="0.3">
      <c r="A17" s="27" t="s">
        <v>32</v>
      </c>
      <c r="B17" s="58" t="s">
        <v>48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</row>
    <row r="18" spans="1:12" s="5" customFormat="1" ht="30" customHeight="1" x14ac:dyDescent="0.3">
      <c r="A18" s="27" t="s">
        <v>33</v>
      </c>
      <c r="B18" s="58" t="s">
        <v>82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</row>
    <row r="19" spans="1:12" s="5" customFormat="1" ht="50.1" customHeight="1" x14ac:dyDescent="0.3">
      <c r="A19" s="27" t="s">
        <v>34</v>
      </c>
      <c r="B19" s="21" t="s">
        <v>68</v>
      </c>
      <c r="C19" s="27" t="s">
        <v>6</v>
      </c>
      <c r="D19" s="58" t="s">
        <v>77</v>
      </c>
      <c r="E19" s="58"/>
      <c r="F19" s="58"/>
      <c r="G19" s="58"/>
      <c r="H19" s="58"/>
      <c r="I19" s="58"/>
      <c r="J19" s="58"/>
      <c r="K19" s="58"/>
      <c r="L19" s="58"/>
    </row>
    <row r="20" spans="1:12" s="5" customFormat="1" ht="30" customHeight="1" x14ac:dyDescent="0.3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</row>
    <row r="21" spans="1:12" ht="30" customHeight="1" x14ac:dyDescent="0.3">
      <c r="A21" s="51" t="s">
        <v>15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</row>
    <row r="22" spans="1:12" ht="30" customHeight="1" x14ac:dyDescent="0.3">
      <c r="A22" s="50" t="s">
        <v>16</v>
      </c>
      <c r="B22" s="50" t="s">
        <v>17</v>
      </c>
      <c r="C22" s="50" t="s">
        <v>18</v>
      </c>
      <c r="D22" s="51" t="s">
        <v>19</v>
      </c>
      <c r="E22" s="51"/>
      <c r="F22" s="51"/>
      <c r="G22" s="51"/>
      <c r="H22" s="51"/>
      <c r="I22" s="51"/>
      <c r="J22" s="51"/>
      <c r="K22" s="50" t="s">
        <v>35</v>
      </c>
      <c r="L22" s="50" t="s">
        <v>20</v>
      </c>
    </row>
    <row r="23" spans="1:12" ht="30" customHeight="1" x14ac:dyDescent="0.3">
      <c r="A23" s="50"/>
      <c r="B23" s="50"/>
      <c r="C23" s="50"/>
      <c r="D23" s="30" t="s">
        <v>21</v>
      </c>
      <c r="E23" s="30" t="s">
        <v>104</v>
      </c>
      <c r="F23" s="30" t="s">
        <v>22</v>
      </c>
      <c r="G23" s="30" t="s">
        <v>104</v>
      </c>
      <c r="H23" s="30" t="s">
        <v>23</v>
      </c>
      <c r="I23" s="30" t="s">
        <v>104</v>
      </c>
      <c r="J23" s="30" t="s">
        <v>24</v>
      </c>
      <c r="K23" s="50"/>
      <c r="L23" s="50"/>
    </row>
    <row r="24" spans="1:12" s="5" customFormat="1" ht="43.2" x14ac:dyDescent="0.3">
      <c r="A24" s="21" t="s">
        <v>97</v>
      </c>
      <c r="B24" s="21" t="s">
        <v>83</v>
      </c>
      <c r="C24" s="21" t="s">
        <v>127</v>
      </c>
      <c r="D24" s="7">
        <v>3</v>
      </c>
      <c r="E24" s="7">
        <v>4</v>
      </c>
      <c r="F24" s="7">
        <v>2</v>
      </c>
      <c r="G24" s="7">
        <v>6</v>
      </c>
      <c r="H24" s="7">
        <v>3</v>
      </c>
      <c r="I24" s="7">
        <v>4</v>
      </c>
      <c r="J24" s="7">
        <v>2</v>
      </c>
      <c r="K24" s="7">
        <f>J24+H24+F24+D24</f>
        <v>10</v>
      </c>
      <c r="L24" s="6"/>
    </row>
    <row r="25" spans="1:12" s="5" customFormat="1" ht="57.6" x14ac:dyDescent="0.3">
      <c r="A25" s="21" t="s">
        <v>98</v>
      </c>
      <c r="B25" s="21" t="s">
        <v>83</v>
      </c>
      <c r="C25" s="21" t="s">
        <v>127</v>
      </c>
      <c r="D25" s="7">
        <v>3</v>
      </c>
      <c r="E25" s="7">
        <v>4</v>
      </c>
      <c r="F25" s="7">
        <v>2</v>
      </c>
      <c r="G25" s="7">
        <v>6</v>
      </c>
      <c r="H25" s="7">
        <v>3</v>
      </c>
      <c r="I25" s="7">
        <v>4</v>
      </c>
      <c r="J25" s="7">
        <v>2</v>
      </c>
      <c r="K25" s="7">
        <v>10</v>
      </c>
      <c r="L25" s="6"/>
    </row>
    <row r="26" spans="1:12" ht="30" customHeight="1" x14ac:dyDescent="0.3">
      <c r="A26" s="30" t="s">
        <v>25</v>
      </c>
      <c r="B26" s="61" t="s">
        <v>47</v>
      </c>
      <c r="C26" s="61"/>
      <c r="D26" s="38">
        <f>+D24/D25</f>
        <v>1</v>
      </c>
      <c r="E26" s="38">
        <v>1</v>
      </c>
      <c r="F26" s="32">
        <f>+F24/F25</f>
        <v>1</v>
      </c>
      <c r="G26" s="32">
        <v>1</v>
      </c>
      <c r="H26" s="32">
        <f t="shared" ref="H26" si="0">+H24/H25</f>
        <v>1</v>
      </c>
      <c r="I26" s="32">
        <v>1</v>
      </c>
      <c r="J26" s="37">
        <v>1</v>
      </c>
      <c r="K26" s="32">
        <f>+K24/K25</f>
        <v>1</v>
      </c>
      <c r="L26" s="33"/>
    </row>
    <row r="32" spans="1:12" x14ac:dyDescent="0.3">
      <c r="I32" s="3" t="s">
        <v>116</v>
      </c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0866141732283472" right="0.70866141732283472" top="0.74803149606299213" bottom="0.74803149606299213" header="0.31496062992125984" footer="0.31496062992125984"/>
  <pageSetup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="80" zoomScaleNormal="80" zoomScalePageLayoutView="80" workbookViewId="0">
      <selection activeCell="A2" sqref="A2:I7"/>
    </sheetView>
  </sheetViews>
  <sheetFormatPr baseColWidth="10" defaultColWidth="11.44140625" defaultRowHeight="14.4" x14ac:dyDescent="0.3"/>
  <cols>
    <col min="1" max="3" width="33.33203125" style="3" customWidth="1"/>
    <col min="4" max="7" width="18.6640625" style="3" customWidth="1"/>
    <col min="8" max="8" width="18.33203125" style="3" customWidth="1"/>
    <col min="9" max="9" width="60.6640625" style="3" customWidth="1"/>
    <col min="10" max="16384" width="11.44140625" style="3"/>
  </cols>
  <sheetData>
    <row r="1" spans="1:9" ht="21" customHeight="1" x14ac:dyDescent="0.3">
      <c r="A1" s="50" t="s">
        <v>26</v>
      </c>
      <c r="B1" s="50"/>
      <c r="C1" s="50"/>
      <c r="D1" s="50"/>
      <c r="E1" s="50"/>
      <c r="F1" s="50"/>
      <c r="G1" s="50"/>
      <c r="H1" s="50"/>
      <c r="I1" s="50"/>
    </row>
    <row r="2" spans="1:9" s="4" customFormat="1" ht="21" customHeight="1" x14ac:dyDescent="0.3">
      <c r="A2" s="30" t="s">
        <v>0</v>
      </c>
      <c r="B2" s="51" t="s">
        <v>11</v>
      </c>
      <c r="C2" s="51"/>
      <c r="D2" s="51"/>
      <c r="E2" s="51"/>
      <c r="F2" s="51"/>
      <c r="G2" s="51"/>
      <c r="H2" s="51"/>
      <c r="I2" s="30" t="s">
        <v>2</v>
      </c>
    </row>
    <row r="3" spans="1:9" ht="21" customHeight="1" x14ac:dyDescent="0.3">
      <c r="A3" s="26" t="s">
        <v>131</v>
      </c>
      <c r="B3" s="52" t="s">
        <v>132</v>
      </c>
      <c r="C3" s="53"/>
      <c r="D3" s="53"/>
      <c r="E3" s="53"/>
      <c r="F3" s="53"/>
      <c r="G3" s="53"/>
      <c r="H3" s="54"/>
      <c r="I3" s="22">
        <v>2025</v>
      </c>
    </row>
    <row r="4" spans="1:9" ht="21" customHeight="1" x14ac:dyDescent="0.3">
      <c r="A4" s="29" t="s">
        <v>125</v>
      </c>
      <c r="B4" s="49" t="s">
        <v>123</v>
      </c>
      <c r="C4" s="49"/>
      <c r="D4" s="49"/>
      <c r="E4" s="49"/>
      <c r="F4" s="49"/>
      <c r="G4" s="49"/>
      <c r="H4" s="49"/>
      <c r="I4" s="49"/>
    </row>
    <row r="5" spans="1:9" ht="21" customHeight="1" x14ac:dyDescent="0.3">
      <c r="A5" s="26">
        <v>2</v>
      </c>
      <c r="B5" s="55" t="s">
        <v>133</v>
      </c>
      <c r="C5" s="56"/>
      <c r="D5" s="56"/>
      <c r="E5" s="56"/>
      <c r="F5" s="56"/>
      <c r="G5" s="56"/>
      <c r="H5" s="56"/>
      <c r="I5" s="57"/>
    </row>
    <row r="6" spans="1:9" s="4" customFormat="1" ht="21" customHeight="1" x14ac:dyDescent="0.3">
      <c r="A6" s="28" t="s">
        <v>1</v>
      </c>
      <c r="B6" s="49" t="s">
        <v>3</v>
      </c>
      <c r="C6" s="49"/>
      <c r="D6" s="49"/>
      <c r="E6" s="49"/>
      <c r="F6" s="49"/>
      <c r="G6" s="49"/>
      <c r="H6" s="49"/>
      <c r="I6" s="49"/>
    </row>
    <row r="7" spans="1:9" ht="21" customHeight="1" x14ac:dyDescent="0.3">
      <c r="A7" s="9" t="s">
        <v>126</v>
      </c>
      <c r="B7" s="55" t="s">
        <v>80</v>
      </c>
      <c r="C7" s="56"/>
      <c r="D7" s="56"/>
      <c r="E7" s="56"/>
      <c r="F7" s="56"/>
      <c r="G7" s="56"/>
      <c r="H7" s="56"/>
      <c r="I7" s="57"/>
    </row>
    <row r="8" spans="1:9" ht="30" customHeight="1" x14ac:dyDescent="0.3">
      <c r="A8" s="59"/>
      <c r="B8" s="59"/>
      <c r="C8" s="59"/>
      <c r="D8" s="59"/>
      <c r="E8" s="59"/>
      <c r="F8" s="59"/>
      <c r="G8" s="59"/>
      <c r="H8" s="59"/>
      <c r="I8" s="59"/>
    </row>
    <row r="9" spans="1:9" s="5" customFormat="1" ht="30" customHeight="1" x14ac:dyDescent="0.3">
      <c r="A9" s="50" t="s">
        <v>29</v>
      </c>
      <c r="B9" s="50"/>
      <c r="C9" s="50"/>
      <c r="D9" s="50"/>
      <c r="E9" s="50"/>
      <c r="F9" s="50"/>
      <c r="G9" s="50"/>
      <c r="H9" s="50"/>
      <c r="I9" s="50"/>
    </row>
    <row r="10" spans="1:9" s="5" customFormat="1" ht="30" customHeight="1" x14ac:dyDescent="0.3">
      <c r="A10" s="27" t="s">
        <v>30</v>
      </c>
      <c r="B10" s="60" t="s">
        <v>46</v>
      </c>
      <c r="C10" s="60"/>
      <c r="D10" s="60"/>
      <c r="E10" s="60"/>
      <c r="F10" s="60"/>
      <c r="G10" s="60"/>
      <c r="H10" s="60"/>
      <c r="I10" s="60"/>
    </row>
    <row r="11" spans="1:9" s="5" customFormat="1" ht="30" customHeight="1" x14ac:dyDescent="0.3">
      <c r="A11" s="27" t="s">
        <v>28</v>
      </c>
      <c r="B11" s="58" t="s">
        <v>79</v>
      </c>
      <c r="C11" s="58"/>
      <c r="D11" s="58"/>
      <c r="E11" s="58"/>
      <c r="F11" s="58"/>
      <c r="G11" s="58"/>
      <c r="H11" s="58"/>
      <c r="I11" s="58"/>
    </row>
    <row r="12" spans="1:9" s="5" customFormat="1" ht="30" customHeight="1" x14ac:dyDescent="0.3">
      <c r="A12" s="27" t="s">
        <v>27</v>
      </c>
      <c r="B12" s="60" t="s">
        <v>69</v>
      </c>
      <c r="C12" s="60"/>
      <c r="D12" s="60"/>
      <c r="E12" s="60"/>
      <c r="F12" s="60"/>
      <c r="G12" s="60"/>
      <c r="H12" s="60"/>
      <c r="I12" s="60"/>
    </row>
    <row r="13" spans="1:9" s="5" customFormat="1" ht="30" customHeight="1" x14ac:dyDescent="0.3">
      <c r="A13" s="27" t="s">
        <v>12</v>
      </c>
      <c r="B13" s="58" t="s">
        <v>114</v>
      </c>
      <c r="C13" s="58"/>
      <c r="D13" s="58"/>
      <c r="E13" s="58"/>
      <c r="F13" s="58"/>
      <c r="G13" s="58"/>
      <c r="H13" s="58"/>
      <c r="I13" s="58"/>
    </row>
    <row r="14" spans="1:9" s="5" customFormat="1" ht="30" customHeight="1" x14ac:dyDescent="0.3">
      <c r="A14" s="27" t="s">
        <v>13</v>
      </c>
      <c r="B14" s="60" t="s">
        <v>47</v>
      </c>
      <c r="C14" s="60"/>
      <c r="D14" s="60"/>
      <c r="E14" s="60"/>
      <c r="F14" s="60"/>
      <c r="G14" s="60"/>
      <c r="H14" s="60"/>
      <c r="I14" s="60"/>
    </row>
    <row r="15" spans="1:9" s="5" customFormat="1" ht="30" customHeight="1" x14ac:dyDescent="0.3">
      <c r="A15" s="27" t="s">
        <v>14</v>
      </c>
      <c r="B15" s="60" t="s">
        <v>53</v>
      </c>
      <c r="C15" s="60"/>
      <c r="D15" s="60"/>
      <c r="E15" s="60"/>
      <c r="F15" s="60"/>
      <c r="G15" s="60"/>
      <c r="H15" s="60"/>
      <c r="I15" s="60"/>
    </row>
    <row r="16" spans="1:9" s="5" customFormat="1" ht="30" customHeight="1" x14ac:dyDescent="0.3">
      <c r="A16" s="27" t="s">
        <v>31</v>
      </c>
      <c r="B16" s="58">
        <v>12</v>
      </c>
      <c r="C16" s="58"/>
      <c r="D16" s="58"/>
      <c r="E16" s="58"/>
      <c r="F16" s="58"/>
      <c r="G16" s="58"/>
      <c r="H16" s="58"/>
      <c r="I16" s="58"/>
    </row>
    <row r="17" spans="1:9" s="5" customFormat="1" ht="30" customHeight="1" x14ac:dyDescent="0.3">
      <c r="A17" s="27" t="s">
        <v>32</v>
      </c>
      <c r="B17" s="58" t="s">
        <v>48</v>
      </c>
      <c r="C17" s="58"/>
      <c r="D17" s="58"/>
      <c r="E17" s="58"/>
      <c r="F17" s="58"/>
      <c r="G17" s="58"/>
      <c r="H17" s="58"/>
      <c r="I17" s="58"/>
    </row>
    <row r="18" spans="1:9" s="5" customFormat="1" ht="30" customHeight="1" x14ac:dyDescent="0.3">
      <c r="A18" s="27" t="s">
        <v>33</v>
      </c>
      <c r="B18" s="58" t="s">
        <v>82</v>
      </c>
      <c r="C18" s="58"/>
      <c r="D18" s="58"/>
      <c r="E18" s="58"/>
      <c r="F18" s="58"/>
      <c r="G18" s="58"/>
      <c r="H18" s="58"/>
      <c r="I18" s="58"/>
    </row>
    <row r="19" spans="1:9" s="5" customFormat="1" ht="50.1" customHeight="1" x14ac:dyDescent="0.3">
      <c r="A19" s="27" t="s">
        <v>34</v>
      </c>
      <c r="B19" s="10" t="s">
        <v>64</v>
      </c>
      <c r="C19" s="27" t="s">
        <v>6</v>
      </c>
      <c r="D19" s="58" t="s">
        <v>105</v>
      </c>
      <c r="E19" s="58"/>
      <c r="F19" s="58"/>
      <c r="G19" s="58"/>
      <c r="H19" s="58"/>
      <c r="I19" s="58"/>
    </row>
    <row r="20" spans="1:9" s="5" customFormat="1" ht="30" customHeight="1" x14ac:dyDescent="0.3">
      <c r="A20" s="62"/>
      <c r="B20" s="62"/>
      <c r="C20" s="62"/>
      <c r="D20" s="62"/>
      <c r="E20" s="62"/>
      <c r="F20" s="62"/>
      <c r="G20" s="62"/>
      <c r="H20" s="62"/>
      <c r="I20" s="62"/>
    </row>
    <row r="21" spans="1:9" ht="30" customHeight="1" x14ac:dyDescent="0.3">
      <c r="A21" s="51" t="s">
        <v>15</v>
      </c>
      <c r="B21" s="51"/>
      <c r="C21" s="51"/>
      <c r="D21" s="51"/>
      <c r="E21" s="51"/>
      <c r="F21" s="51"/>
      <c r="G21" s="51"/>
      <c r="H21" s="51"/>
      <c r="I21" s="51"/>
    </row>
    <row r="22" spans="1:9" ht="30" customHeight="1" x14ac:dyDescent="0.3">
      <c r="A22" s="50" t="s">
        <v>16</v>
      </c>
      <c r="B22" s="50" t="s">
        <v>17</v>
      </c>
      <c r="C22" s="50" t="s">
        <v>18</v>
      </c>
      <c r="D22" s="51" t="s">
        <v>19</v>
      </c>
      <c r="E22" s="51"/>
      <c r="F22" s="51"/>
      <c r="G22" s="51"/>
      <c r="H22" s="50" t="s">
        <v>35</v>
      </c>
      <c r="I22" s="50" t="s">
        <v>20</v>
      </c>
    </row>
    <row r="23" spans="1:9" ht="30" customHeight="1" x14ac:dyDescent="0.3">
      <c r="A23" s="50"/>
      <c r="B23" s="50"/>
      <c r="C23" s="50"/>
      <c r="D23" s="30" t="s">
        <v>21</v>
      </c>
      <c r="E23" s="30" t="s">
        <v>22</v>
      </c>
      <c r="F23" s="30" t="s">
        <v>23</v>
      </c>
      <c r="G23" s="30" t="s">
        <v>24</v>
      </c>
      <c r="H23" s="50"/>
      <c r="I23" s="50"/>
    </row>
    <row r="24" spans="1:9" s="5" customFormat="1" ht="162.6" customHeight="1" x14ac:dyDescent="0.3">
      <c r="A24" s="6" t="s">
        <v>113</v>
      </c>
      <c r="B24" s="6" t="s">
        <v>47</v>
      </c>
      <c r="C24" s="6" t="s">
        <v>63</v>
      </c>
      <c r="D24" s="15">
        <v>0</v>
      </c>
      <c r="E24" s="15">
        <v>0</v>
      </c>
      <c r="F24" s="16">
        <v>0</v>
      </c>
      <c r="G24" s="7">
        <v>75</v>
      </c>
      <c r="H24" s="7">
        <f>SUM(G24)</f>
        <v>75</v>
      </c>
      <c r="I24" s="6"/>
    </row>
    <row r="25" spans="1:9" s="5" customFormat="1" ht="158.4" customHeight="1" x14ac:dyDescent="0.3">
      <c r="A25" s="6" t="s">
        <v>115</v>
      </c>
      <c r="B25" s="6" t="s">
        <v>47</v>
      </c>
      <c r="C25" s="6" t="s">
        <v>63</v>
      </c>
      <c r="D25" s="15">
        <v>0</v>
      </c>
      <c r="E25" s="15">
        <v>0</v>
      </c>
      <c r="F25" s="15">
        <v>0</v>
      </c>
      <c r="G25" s="8">
        <v>97</v>
      </c>
      <c r="H25" s="7">
        <f>SUM(G25)</f>
        <v>97</v>
      </c>
      <c r="I25" s="13"/>
    </row>
    <row r="26" spans="1:9" ht="30" customHeight="1" x14ac:dyDescent="0.3">
      <c r="A26" s="30" t="s">
        <v>25</v>
      </c>
      <c r="B26" s="61" t="s">
        <v>47</v>
      </c>
      <c r="C26" s="61"/>
      <c r="D26" s="31">
        <v>0</v>
      </c>
      <c r="E26" s="31">
        <v>0</v>
      </c>
      <c r="F26" s="31">
        <v>0</v>
      </c>
      <c r="G26" s="32">
        <f>G24/G25-1</f>
        <v>-0.22680412371134018</v>
      </c>
      <c r="H26" s="32">
        <f>H24/H25-1</f>
        <v>-0.22680412371134018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zoomScale="85" zoomScaleNormal="85" zoomScalePageLayoutView="80" workbookViewId="0">
      <selection activeCell="A2" sqref="A2:I7"/>
    </sheetView>
  </sheetViews>
  <sheetFormatPr baseColWidth="10" defaultColWidth="11.44140625" defaultRowHeight="14.4" x14ac:dyDescent="0.3"/>
  <cols>
    <col min="1" max="3" width="33.33203125" style="3" customWidth="1"/>
    <col min="4" max="7" width="18.6640625" style="3" customWidth="1"/>
    <col min="8" max="8" width="18.33203125" style="3" customWidth="1"/>
    <col min="9" max="9" width="60.6640625" style="3" customWidth="1"/>
    <col min="10" max="16384" width="11.44140625" style="3"/>
  </cols>
  <sheetData>
    <row r="1" spans="1:9" ht="21" customHeight="1" x14ac:dyDescent="0.3">
      <c r="A1" s="50" t="s">
        <v>26</v>
      </c>
      <c r="B1" s="50"/>
      <c r="C1" s="50"/>
      <c r="D1" s="50"/>
      <c r="E1" s="50"/>
      <c r="F1" s="50"/>
      <c r="G1" s="50"/>
      <c r="H1" s="50"/>
      <c r="I1" s="50"/>
    </row>
    <row r="2" spans="1:9" s="4" customFormat="1" ht="21" customHeight="1" x14ac:dyDescent="0.3">
      <c r="A2" s="42" t="s">
        <v>0</v>
      </c>
      <c r="B2" s="51" t="s">
        <v>11</v>
      </c>
      <c r="C2" s="51"/>
      <c r="D2" s="51"/>
      <c r="E2" s="51"/>
      <c r="F2" s="51"/>
      <c r="G2" s="51"/>
      <c r="H2" s="51"/>
      <c r="I2" s="42" t="s">
        <v>2</v>
      </c>
    </row>
    <row r="3" spans="1:9" ht="21" customHeight="1" x14ac:dyDescent="0.3">
      <c r="A3" s="40" t="s">
        <v>131</v>
      </c>
      <c r="B3" s="52" t="s">
        <v>132</v>
      </c>
      <c r="C3" s="53"/>
      <c r="D3" s="53"/>
      <c r="E3" s="53"/>
      <c r="F3" s="53"/>
      <c r="G3" s="53"/>
      <c r="H3" s="54"/>
      <c r="I3" s="22">
        <v>2025</v>
      </c>
    </row>
    <row r="4" spans="1:9" ht="21" customHeight="1" x14ac:dyDescent="0.3">
      <c r="A4" s="29" t="s">
        <v>125</v>
      </c>
      <c r="B4" s="49" t="s">
        <v>123</v>
      </c>
      <c r="C4" s="49"/>
      <c r="D4" s="49"/>
      <c r="E4" s="49"/>
      <c r="F4" s="49"/>
      <c r="G4" s="49"/>
      <c r="H4" s="49"/>
      <c r="I4" s="49"/>
    </row>
    <row r="5" spans="1:9" ht="21" customHeight="1" x14ac:dyDescent="0.3">
      <c r="A5" s="40">
        <v>2</v>
      </c>
      <c r="B5" s="55" t="s">
        <v>133</v>
      </c>
      <c r="C5" s="56"/>
      <c r="D5" s="56"/>
      <c r="E5" s="56"/>
      <c r="F5" s="56"/>
      <c r="G5" s="56"/>
      <c r="H5" s="56"/>
      <c r="I5" s="57"/>
    </row>
    <row r="6" spans="1:9" s="4" customFormat="1" ht="21" customHeight="1" x14ac:dyDescent="0.3">
      <c r="A6" s="41" t="s">
        <v>1</v>
      </c>
      <c r="B6" s="49" t="s">
        <v>3</v>
      </c>
      <c r="C6" s="49"/>
      <c r="D6" s="49"/>
      <c r="E6" s="49"/>
      <c r="F6" s="49"/>
      <c r="G6" s="49"/>
      <c r="H6" s="49"/>
      <c r="I6" s="49"/>
    </row>
    <row r="7" spans="1:9" ht="21" customHeight="1" x14ac:dyDescent="0.3">
      <c r="A7" s="9" t="s">
        <v>126</v>
      </c>
      <c r="B7" s="55" t="s">
        <v>80</v>
      </c>
      <c r="C7" s="56"/>
      <c r="D7" s="56"/>
      <c r="E7" s="56"/>
      <c r="F7" s="56"/>
      <c r="G7" s="56"/>
      <c r="H7" s="56"/>
      <c r="I7" s="57"/>
    </row>
    <row r="8" spans="1:9" ht="21" customHeight="1" x14ac:dyDescent="0.3">
      <c r="A8" s="59"/>
      <c r="B8" s="59"/>
      <c r="C8" s="59"/>
      <c r="D8" s="59"/>
      <c r="E8" s="59"/>
      <c r="F8" s="59"/>
      <c r="G8" s="59"/>
      <c r="H8" s="59"/>
      <c r="I8" s="59"/>
    </row>
    <row r="9" spans="1:9" s="5" customFormat="1" ht="30" customHeight="1" x14ac:dyDescent="0.3">
      <c r="A9" s="50" t="s">
        <v>29</v>
      </c>
      <c r="B9" s="50"/>
      <c r="C9" s="50"/>
      <c r="D9" s="50"/>
      <c r="E9" s="50"/>
      <c r="F9" s="50"/>
      <c r="G9" s="50"/>
      <c r="H9" s="50"/>
      <c r="I9" s="50"/>
    </row>
    <row r="10" spans="1:9" s="5" customFormat="1" ht="30" customHeight="1" x14ac:dyDescent="0.3">
      <c r="A10" s="27" t="s">
        <v>30</v>
      </c>
      <c r="B10" s="60" t="s">
        <v>46</v>
      </c>
      <c r="C10" s="60"/>
      <c r="D10" s="60"/>
      <c r="E10" s="60"/>
      <c r="F10" s="60"/>
      <c r="G10" s="60"/>
      <c r="H10" s="60"/>
      <c r="I10" s="60"/>
    </row>
    <row r="11" spans="1:9" s="5" customFormat="1" ht="30" customHeight="1" x14ac:dyDescent="0.3">
      <c r="A11" s="27" t="s">
        <v>28</v>
      </c>
      <c r="B11" s="58" t="s">
        <v>79</v>
      </c>
      <c r="C11" s="58"/>
      <c r="D11" s="58"/>
      <c r="E11" s="58"/>
      <c r="F11" s="58"/>
      <c r="G11" s="58"/>
      <c r="H11" s="58"/>
      <c r="I11" s="58"/>
    </row>
    <row r="12" spans="1:9" s="5" customFormat="1" ht="30" customHeight="1" x14ac:dyDescent="0.3">
      <c r="A12" s="27" t="s">
        <v>27</v>
      </c>
      <c r="B12" s="60" t="s">
        <v>69</v>
      </c>
      <c r="C12" s="60"/>
      <c r="D12" s="60"/>
      <c r="E12" s="60"/>
      <c r="F12" s="60"/>
      <c r="G12" s="60"/>
      <c r="H12" s="60"/>
      <c r="I12" s="60"/>
    </row>
    <row r="13" spans="1:9" s="5" customFormat="1" ht="30" customHeight="1" x14ac:dyDescent="0.3">
      <c r="A13" s="27" t="s">
        <v>12</v>
      </c>
      <c r="B13" s="58" t="s">
        <v>121</v>
      </c>
      <c r="C13" s="58"/>
      <c r="D13" s="58"/>
      <c r="E13" s="58"/>
      <c r="F13" s="58"/>
      <c r="G13" s="58"/>
      <c r="H13" s="58"/>
      <c r="I13" s="58"/>
    </row>
    <row r="14" spans="1:9" s="5" customFormat="1" ht="30" customHeight="1" x14ac:dyDescent="0.3">
      <c r="A14" s="27" t="s">
        <v>13</v>
      </c>
      <c r="B14" s="60" t="s">
        <v>47</v>
      </c>
      <c r="C14" s="60"/>
      <c r="D14" s="60"/>
      <c r="E14" s="60"/>
      <c r="F14" s="60"/>
      <c r="G14" s="60"/>
      <c r="H14" s="60"/>
      <c r="I14" s="60"/>
    </row>
    <row r="15" spans="1:9" s="5" customFormat="1" ht="30" customHeight="1" x14ac:dyDescent="0.3">
      <c r="A15" s="27" t="s">
        <v>14</v>
      </c>
      <c r="B15" s="60" t="s">
        <v>53</v>
      </c>
      <c r="C15" s="60"/>
      <c r="D15" s="60"/>
      <c r="E15" s="60"/>
      <c r="F15" s="60"/>
      <c r="G15" s="60"/>
      <c r="H15" s="60"/>
      <c r="I15" s="60"/>
    </row>
    <row r="16" spans="1:9" s="5" customFormat="1" ht="30" customHeight="1" x14ac:dyDescent="0.3">
      <c r="A16" s="27" t="s">
        <v>31</v>
      </c>
      <c r="B16" s="58">
        <v>12</v>
      </c>
      <c r="C16" s="58"/>
      <c r="D16" s="58"/>
      <c r="E16" s="58"/>
      <c r="F16" s="58"/>
      <c r="G16" s="58"/>
      <c r="H16" s="58"/>
      <c r="I16" s="58"/>
    </row>
    <row r="17" spans="1:9" s="5" customFormat="1" ht="30" customHeight="1" x14ac:dyDescent="0.3">
      <c r="A17" s="27" t="s">
        <v>32</v>
      </c>
      <c r="B17" s="58" t="s">
        <v>48</v>
      </c>
      <c r="C17" s="58"/>
      <c r="D17" s="58"/>
      <c r="E17" s="58"/>
      <c r="F17" s="58"/>
      <c r="G17" s="58"/>
      <c r="H17" s="58"/>
      <c r="I17" s="58"/>
    </row>
    <row r="18" spans="1:9" s="5" customFormat="1" ht="30" customHeight="1" x14ac:dyDescent="0.3">
      <c r="A18" s="27" t="s">
        <v>33</v>
      </c>
      <c r="B18" s="58" t="s">
        <v>82</v>
      </c>
      <c r="C18" s="58"/>
      <c r="D18" s="58"/>
      <c r="E18" s="58"/>
      <c r="F18" s="58"/>
      <c r="G18" s="58"/>
      <c r="H18" s="58"/>
      <c r="I18" s="58"/>
    </row>
    <row r="19" spans="1:9" s="5" customFormat="1" ht="50.1" customHeight="1" x14ac:dyDescent="0.3">
      <c r="A19" s="27" t="s">
        <v>34</v>
      </c>
      <c r="B19" s="10" t="s">
        <v>52</v>
      </c>
      <c r="C19" s="27" t="s">
        <v>6</v>
      </c>
      <c r="D19" s="58" t="s">
        <v>105</v>
      </c>
      <c r="E19" s="58"/>
      <c r="F19" s="58"/>
      <c r="G19" s="58"/>
      <c r="H19" s="58"/>
      <c r="I19" s="58"/>
    </row>
    <row r="20" spans="1:9" s="5" customFormat="1" ht="30" customHeight="1" x14ac:dyDescent="0.3">
      <c r="A20" s="62"/>
      <c r="B20" s="62"/>
      <c r="C20" s="62"/>
      <c r="D20" s="62"/>
      <c r="E20" s="62"/>
      <c r="F20" s="62"/>
      <c r="G20" s="62"/>
      <c r="H20" s="62"/>
      <c r="I20" s="62"/>
    </row>
    <row r="21" spans="1:9" ht="30" customHeight="1" x14ac:dyDescent="0.3">
      <c r="A21" s="51" t="s">
        <v>15</v>
      </c>
      <c r="B21" s="51"/>
      <c r="C21" s="51"/>
      <c r="D21" s="51"/>
      <c r="E21" s="51"/>
      <c r="F21" s="51"/>
      <c r="G21" s="51"/>
      <c r="H21" s="51"/>
      <c r="I21" s="51"/>
    </row>
    <row r="22" spans="1:9" ht="30" customHeight="1" x14ac:dyDescent="0.3">
      <c r="A22" s="50" t="s">
        <v>16</v>
      </c>
      <c r="B22" s="50" t="s">
        <v>17</v>
      </c>
      <c r="C22" s="50" t="s">
        <v>18</v>
      </c>
      <c r="D22" s="51" t="s">
        <v>19</v>
      </c>
      <c r="E22" s="51"/>
      <c r="F22" s="51"/>
      <c r="G22" s="51"/>
      <c r="H22" s="50" t="s">
        <v>35</v>
      </c>
      <c r="I22" s="50" t="s">
        <v>20</v>
      </c>
    </row>
    <row r="23" spans="1:9" ht="30" customHeight="1" x14ac:dyDescent="0.3">
      <c r="A23" s="50"/>
      <c r="B23" s="50"/>
      <c r="C23" s="50"/>
      <c r="D23" s="30" t="s">
        <v>21</v>
      </c>
      <c r="E23" s="30" t="s">
        <v>22</v>
      </c>
      <c r="F23" s="30" t="s">
        <v>23</v>
      </c>
      <c r="G23" s="30" t="s">
        <v>24</v>
      </c>
      <c r="H23" s="50"/>
      <c r="I23" s="50"/>
    </row>
    <row r="24" spans="1:9" s="5" customFormat="1" ht="43.2" x14ac:dyDescent="0.3">
      <c r="A24" s="6" t="s">
        <v>87</v>
      </c>
      <c r="B24" s="6" t="s">
        <v>49</v>
      </c>
      <c r="C24" s="6" t="s">
        <v>63</v>
      </c>
      <c r="D24" s="7">
        <v>240</v>
      </c>
      <c r="E24" s="7">
        <v>237</v>
      </c>
      <c r="F24" s="14">
        <v>211</v>
      </c>
      <c r="G24" s="7">
        <v>230</v>
      </c>
      <c r="H24" s="7"/>
      <c r="I24" s="6"/>
    </row>
    <row r="25" spans="1:9" s="5" customFormat="1" ht="30" customHeight="1" x14ac:dyDescent="0.3">
      <c r="A25" s="6" t="s">
        <v>88</v>
      </c>
      <c r="B25" s="6" t="s">
        <v>49</v>
      </c>
      <c r="C25" s="6" t="s">
        <v>63</v>
      </c>
      <c r="D25" s="7"/>
      <c r="E25" s="7">
        <v>0</v>
      </c>
      <c r="F25" s="7"/>
      <c r="G25" s="7">
        <v>164387</v>
      </c>
      <c r="H25" s="7">
        <f>SUM(G25)</f>
        <v>164387</v>
      </c>
      <c r="I25" s="6"/>
    </row>
    <row r="26" spans="1:9" ht="30" customHeight="1" x14ac:dyDescent="0.3">
      <c r="A26" s="30" t="s">
        <v>25</v>
      </c>
      <c r="B26" s="61" t="s">
        <v>47</v>
      </c>
      <c r="C26" s="61"/>
      <c r="D26" s="32"/>
      <c r="E26" s="31">
        <v>0</v>
      </c>
      <c r="F26" s="31">
        <v>0</v>
      </c>
      <c r="G26" s="32">
        <f>+G24/G25</f>
        <v>1.3991374013760211E-3</v>
      </c>
      <c r="H26" s="32">
        <f>+H24/H25</f>
        <v>0</v>
      </c>
      <c r="I26" s="33"/>
    </row>
    <row r="31" spans="1:9" x14ac:dyDescent="0.3">
      <c r="G31" s="2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="80" zoomScaleNormal="80" zoomScalePageLayoutView="80" workbookViewId="0">
      <selection activeCell="B3" sqref="B3:H3"/>
    </sheetView>
  </sheetViews>
  <sheetFormatPr baseColWidth="10" defaultColWidth="11.44140625" defaultRowHeight="14.4" x14ac:dyDescent="0.3"/>
  <cols>
    <col min="1" max="3" width="33.33203125" style="3" customWidth="1"/>
    <col min="4" max="7" width="18.6640625" style="3" customWidth="1"/>
    <col min="8" max="8" width="18.33203125" style="3" customWidth="1"/>
    <col min="9" max="9" width="60.6640625" style="3" customWidth="1"/>
    <col min="10" max="16384" width="11.44140625" style="3"/>
  </cols>
  <sheetData>
    <row r="1" spans="1:9" ht="21" customHeight="1" x14ac:dyDescent="0.3">
      <c r="A1" s="50" t="s">
        <v>26</v>
      </c>
      <c r="B1" s="50"/>
      <c r="C1" s="50"/>
      <c r="D1" s="50"/>
      <c r="E1" s="50"/>
      <c r="F1" s="50"/>
      <c r="G1" s="50"/>
      <c r="H1" s="50"/>
      <c r="I1" s="50"/>
    </row>
    <row r="2" spans="1:9" s="4" customFormat="1" ht="21" customHeight="1" x14ac:dyDescent="0.3">
      <c r="A2" s="42" t="s">
        <v>0</v>
      </c>
      <c r="B2" s="51" t="s">
        <v>11</v>
      </c>
      <c r="C2" s="51"/>
      <c r="D2" s="51"/>
      <c r="E2" s="51"/>
      <c r="F2" s="51"/>
      <c r="G2" s="51"/>
      <c r="H2" s="51"/>
      <c r="I2" s="42" t="s">
        <v>2</v>
      </c>
    </row>
    <row r="3" spans="1:9" ht="21" customHeight="1" x14ac:dyDescent="0.3">
      <c r="A3" s="40" t="s">
        <v>131</v>
      </c>
      <c r="B3" s="52" t="s">
        <v>132</v>
      </c>
      <c r="C3" s="53"/>
      <c r="D3" s="53"/>
      <c r="E3" s="53"/>
      <c r="F3" s="53"/>
      <c r="G3" s="53"/>
      <c r="H3" s="54"/>
      <c r="I3" s="22">
        <v>2025</v>
      </c>
    </row>
    <row r="4" spans="1:9" ht="21" customHeight="1" x14ac:dyDescent="0.3">
      <c r="A4" s="29" t="s">
        <v>125</v>
      </c>
      <c r="B4" s="49" t="s">
        <v>123</v>
      </c>
      <c r="C4" s="49"/>
      <c r="D4" s="49"/>
      <c r="E4" s="49"/>
      <c r="F4" s="49"/>
      <c r="G4" s="49"/>
      <c r="H4" s="49"/>
      <c r="I4" s="49"/>
    </row>
    <row r="5" spans="1:9" ht="21" customHeight="1" x14ac:dyDescent="0.3">
      <c r="A5" s="40">
        <v>2</v>
      </c>
      <c r="B5" s="55" t="s">
        <v>133</v>
      </c>
      <c r="C5" s="56"/>
      <c r="D5" s="56"/>
      <c r="E5" s="56"/>
      <c r="F5" s="56"/>
      <c r="G5" s="56"/>
      <c r="H5" s="56"/>
      <c r="I5" s="57"/>
    </row>
    <row r="6" spans="1:9" s="4" customFormat="1" ht="21" customHeight="1" x14ac:dyDescent="0.3">
      <c r="A6" s="41" t="s">
        <v>1</v>
      </c>
      <c r="B6" s="49" t="s">
        <v>3</v>
      </c>
      <c r="C6" s="49"/>
      <c r="D6" s="49"/>
      <c r="E6" s="49"/>
      <c r="F6" s="49"/>
      <c r="G6" s="49"/>
      <c r="H6" s="49"/>
      <c r="I6" s="49"/>
    </row>
    <row r="7" spans="1:9" ht="21" customHeight="1" x14ac:dyDescent="0.3">
      <c r="A7" s="9" t="s">
        <v>126</v>
      </c>
      <c r="B7" s="55" t="s">
        <v>80</v>
      </c>
      <c r="C7" s="56"/>
      <c r="D7" s="56"/>
      <c r="E7" s="56"/>
      <c r="F7" s="56"/>
      <c r="G7" s="56"/>
      <c r="H7" s="56"/>
      <c r="I7" s="57"/>
    </row>
    <row r="8" spans="1:9" ht="21" customHeight="1" x14ac:dyDescent="0.3">
      <c r="A8" s="59"/>
      <c r="B8" s="59"/>
      <c r="C8" s="59"/>
      <c r="D8" s="59"/>
      <c r="E8" s="59"/>
      <c r="F8" s="59"/>
      <c r="G8" s="59"/>
      <c r="H8" s="59"/>
      <c r="I8" s="59"/>
    </row>
    <row r="9" spans="1:9" s="5" customFormat="1" ht="30" customHeight="1" x14ac:dyDescent="0.3">
      <c r="A9" s="50" t="s">
        <v>29</v>
      </c>
      <c r="B9" s="50"/>
      <c r="C9" s="50"/>
      <c r="D9" s="50"/>
      <c r="E9" s="50"/>
      <c r="F9" s="50"/>
      <c r="G9" s="50"/>
      <c r="H9" s="50"/>
      <c r="I9" s="50"/>
    </row>
    <row r="10" spans="1:9" s="5" customFormat="1" ht="30" customHeight="1" x14ac:dyDescent="0.3">
      <c r="A10" s="27" t="s">
        <v>30</v>
      </c>
      <c r="B10" s="60" t="s">
        <v>46</v>
      </c>
      <c r="C10" s="60"/>
      <c r="D10" s="60"/>
      <c r="E10" s="60"/>
      <c r="F10" s="60"/>
      <c r="G10" s="60"/>
      <c r="H10" s="60"/>
      <c r="I10" s="60"/>
    </row>
    <row r="11" spans="1:9" s="5" customFormat="1" ht="30" customHeight="1" x14ac:dyDescent="0.3">
      <c r="A11" s="27" t="s">
        <v>28</v>
      </c>
      <c r="B11" s="58" t="s">
        <v>79</v>
      </c>
      <c r="C11" s="58"/>
      <c r="D11" s="58"/>
      <c r="E11" s="58"/>
      <c r="F11" s="58"/>
      <c r="G11" s="58"/>
      <c r="H11" s="58"/>
      <c r="I11" s="58"/>
    </row>
    <row r="12" spans="1:9" s="5" customFormat="1" ht="30" customHeight="1" x14ac:dyDescent="0.3">
      <c r="A12" s="27" t="s">
        <v>27</v>
      </c>
      <c r="B12" s="60" t="s">
        <v>69</v>
      </c>
      <c r="C12" s="60"/>
      <c r="D12" s="60"/>
      <c r="E12" s="60"/>
      <c r="F12" s="60"/>
      <c r="G12" s="60"/>
      <c r="H12" s="60"/>
      <c r="I12" s="60"/>
    </row>
    <row r="13" spans="1:9" s="5" customFormat="1" ht="30" customHeight="1" x14ac:dyDescent="0.3">
      <c r="A13" s="27" t="s">
        <v>12</v>
      </c>
      <c r="B13" s="58" t="s">
        <v>112</v>
      </c>
      <c r="C13" s="58"/>
      <c r="D13" s="58"/>
      <c r="E13" s="58"/>
      <c r="F13" s="58"/>
      <c r="G13" s="58"/>
      <c r="H13" s="58"/>
      <c r="I13" s="58"/>
    </row>
    <row r="14" spans="1:9" s="5" customFormat="1" ht="30" customHeight="1" x14ac:dyDescent="0.3">
      <c r="A14" s="27" t="s">
        <v>13</v>
      </c>
      <c r="B14" s="60" t="s">
        <v>47</v>
      </c>
      <c r="C14" s="60"/>
      <c r="D14" s="60"/>
      <c r="E14" s="60"/>
      <c r="F14" s="60"/>
      <c r="G14" s="60"/>
      <c r="H14" s="60"/>
      <c r="I14" s="60"/>
    </row>
    <row r="15" spans="1:9" s="5" customFormat="1" ht="30" customHeight="1" x14ac:dyDescent="0.3">
      <c r="A15" s="27" t="s">
        <v>14</v>
      </c>
      <c r="B15" s="60" t="s">
        <v>53</v>
      </c>
      <c r="C15" s="60"/>
      <c r="D15" s="60"/>
      <c r="E15" s="60"/>
      <c r="F15" s="60"/>
      <c r="G15" s="60"/>
      <c r="H15" s="60"/>
      <c r="I15" s="60"/>
    </row>
    <row r="16" spans="1:9" s="5" customFormat="1" ht="30" customHeight="1" x14ac:dyDescent="0.3">
      <c r="A16" s="27" t="s">
        <v>31</v>
      </c>
      <c r="B16" s="58">
        <v>12</v>
      </c>
      <c r="C16" s="58"/>
      <c r="D16" s="58"/>
      <c r="E16" s="58"/>
      <c r="F16" s="58"/>
      <c r="G16" s="58"/>
      <c r="H16" s="58"/>
      <c r="I16" s="58"/>
    </row>
    <row r="17" spans="1:9" s="5" customFormat="1" ht="30" customHeight="1" x14ac:dyDescent="0.3">
      <c r="A17" s="27" t="s">
        <v>32</v>
      </c>
      <c r="B17" s="58" t="s">
        <v>48</v>
      </c>
      <c r="C17" s="58"/>
      <c r="D17" s="58"/>
      <c r="E17" s="58"/>
      <c r="F17" s="58"/>
      <c r="G17" s="58"/>
      <c r="H17" s="58"/>
      <c r="I17" s="58"/>
    </row>
    <row r="18" spans="1:9" s="5" customFormat="1" ht="30" customHeight="1" x14ac:dyDescent="0.3">
      <c r="A18" s="27" t="s">
        <v>33</v>
      </c>
      <c r="B18" s="58" t="s">
        <v>82</v>
      </c>
      <c r="C18" s="58"/>
      <c r="D18" s="58"/>
      <c r="E18" s="58"/>
      <c r="F18" s="58"/>
      <c r="G18" s="58"/>
      <c r="H18" s="58"/>
      <c r="I18" s="58"/>
    </row>
    <row r="19" spans="1:9" s="5" customFormat="1" ht="50.1" customHeight="1" x14ac:dyDescent="0.3">
      <c r="A19" s="27" t="s">
        <v>34</v>
      </c>
      <c r="B19" s="10" t="s">
        <v>59</v>
      </c>
      <c r="C19" s="27" t="s">
        <v>6</v>
      </c>
      <c r="D19" s="58" t="s">
        <v>105</v>
      </c>
      <c r="E19" s="58"/>
      <c r="F19" s="58"/>
      <c r="G19" s="58"/>
      <c r="H19" s="58"/>
      <c r="I19" s="58"/>
    </row>
    <row r="20" spans="1:9" s="5" customFormat="1" ht="30" customHeight="1" x14ac:dyDescent="0.3">
      <c r="A20" s="62"/>
      <c r="B20" s="62"/>
      <c r="C20" s="62"/>
      <c r="D20" s="62"/>
      <c r="E20" s="62"/>
      <c r="F20" s="62"/>
      <c r="G20" s="62"/>
      <c r="H20" s="62"/>
      <c r="I20" s="62"/>
    </row>
    <row r="21" spans="1:9" ht="30" customHeight="1" x14ac:dyDescent="0.3">
      <c r="A21" s="51" t="s">
        <v>15</v>
      </c>
      <c r="B21" s="51"/>
      <c r="C21" s="51"/>
      <c r="D21" s="51"/>
      <c r="E21" s="51"/>
      <c r="F21" s="51"/>
      <c r="G21" s="51"/>
      <c r="H21" s="51"/>
      <c r="I21" s="51"/>
    </row>
    <row r="22" spans="1:9" ht="30" customHeight="1" x14ac:dyDescent="0.3">
      <c r="A22" s="50" t="s">
        <v>16</v>
      </c>
      <c r="B22" s="50" t="s">
        <v>17</v>
      </c>
      <c r="C22" s="50" t="s">
        <v>18</v>
      </c>
      <c r="D22" s="51" t="s">
        <v>19</v>
      </c>
      <c r="E22" s="51"/>
      <c r="F22" s="51"/>
      <c r="G22" s="51"/>
      <c r="H22" s="50" t="s">
        <v>35</v>
      </c>
      <c r="I22" s="50" t="s">
        <v>20</v>
      </c>
    </row>
    <row r="23" spans="1:9" ht="30" customHeight="1" x14ac:dyDescent="0.3">
      <c r="A23" s="50"/>
      <c r="B23" s="50"/>
      <c r="C23" s="50"/>
      <c r="D23" s="30" t="s">
        <v>21</v>
      </c>
      <c r="E23" s="30" t="s">
        <v>22</v>
      </c>
      <c r="F23" s="30" t="s">
        <v>23</v>
      </c>
      <c r="G23" s="30" t="s">
        <v>24</v>
      </c>
      <c r="H23" s="50"/>
      <c r="I23" s="50"/>
    </row>
    <row r="24" spans="1:9" s="5" customFormat="1" ht="30" customHeight="1" x14ac:dyDescent="0.3">
      <c r="A24" s="10" t="s">
        <v>89</v>
      </c>
      <c r="B24" s="10" t="s">
        <v>83</v>
      </c>
      <c r="C24" s="10" t="s">
        <v>50</v>
      </c>
      <c r="D24" s="7">
        <v>340</v>
      </c>
      <c r="E24" s="7">
        <v>280</v>
      </c>
      <c r="F24" s="14">
        <v>310</v>
      </c>
      <c r="G24" s="7">
        <v>310</v>
      </c>
      <c r="H24" s="7">
        <f>SUM(D24:G24)</f>
        <v>1240</v>
      </c>
      <c r="I24" s="6"/>
    </row>
    <row r="25" spans="1:9" s="5" customFormat="1" ht="30" customHeight="1" x14ac:dyDescent="0.3">
      <c r="A25" s="10" t="s">
        <v>90</v>
      </c>
      <c r="B25" s="10" t="s">
        <v>83</v>
      </c>
      <c r="C25" s="10" t="s">
        <v>51</v>
      </c>
      <c r="D25" s="7">
        <v>340</v>
      </c>
      <c r="E25" s="7">
        <v>280</v>
      </c>
      <c r="F25" s="14">
        <v>310</v>
      </c>
      <c r="G25" s="7">
        <v>310</v>
      </c>
      <c r="H25" s="7">
        <f>D25+E25+F25+G25</f>
        <v>1240</v>
      </c>
      <c r="I25" s="6"/>
    </row>
    <row r="26" spans="1:9" ht="30" customHeight="1" x14ac:dyDescent="0.3">
      <c r="A26" s="30" t="s">
        <v>25</v>
      </c>
      <c r="B26" s="61" t="s">
        <v>47</v>
      </c>
      <c r="C26" s="61"/>
      <c r="D26" s="34">
        <f>E26</f>
        <v>1</v>
      </c>
      <c r="E26" s="32">
        <f>+E24/E25</f>
        <v>1</v>
      </c>
      <c r="F26" s="34">
        <f>G26</f>
        <v>1</v>
      </c>
      <c r="G26" s="32">
        <f>+G24/G25</f>
        <v>1</v>
      </c>
      <c r="H26" s="32">
        <f>+H24/H25</f>
        <v>1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70" zoomScaleNormal="70" zoomScalePageLayoutView="80" workbookViewId="0">
      <selection activeCell="A2" sqref="A2:L7"/>
    </sheetView>
  </sheetViews>
  <sheetFormatPr baseColWidth="10" defaultColWidth="11.44140625" defaultRowHeight="14.4" x14ac:dyDescent="0.3"/>
  <cols>
    <col min="1" max="3" width="33.33203125" style="3" customWidth="1"/>
    <col min="4" max="10" width="18.6640625" style="3" customWidth="1"/>
    <col min="11" max="11" width="18.33203125" style="3" customWidth="1"/>
    <col min="12" max="12" width="37.44140625" style="3" customWidth="1"/>
    <col min="13" max="16384" width="11.44140625" style="3"/>
  </cols>
  <sheetData>
    <row r="1" spans="1:12" ht="21" customHeight="1" x14ac:dyDescent="0.3">
      <c r="A1" s="50" t="s">
        <v>26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s="4" customFormat="1" ht="21" customHeight="1" x14ac:dyDescent="0.3">
      <c r="A2" s="30" t="s">
        <v>0</v>
      </c>
      <c r="B2" s="51" t="s">
        <v>11</v>
      </c>
      <c r="C2" s="51"/>
      <c r="D2" s="51"/>
      <c r="E2" s="51"/>
      <c r="F2" s="51"/>
      <c r="G2" s="51"/>
      <c r="H2" s="51"/>
      <c r="I2" s="51"/>
      <c r="J2" s="51"/>
      <c r="K2" s="51"/>
      <c r="L2" s="30" t="s">
        <v>2</v>
      </c>
    </row>
    <row r="3" spans="1:12" ht="21" customHeight="1" x14ac:dyDescent="0.3">
      <c r="A3" s="26" t="s">
        <v>131</v>
      </c>
      <c r="B3" s="52" t="s">
        <v>132</v>
      </c>
      <c r="C3" s="53"/>
      <c r="D3" s="53"/>
      <c r="E3" s="53"/>
      <c r="F3" s="53"/>
      <c r="G3" s="53"/>
      <c r="H3" s="53"/>
      <c r="I3" s="53"/>
      <c r="J3" s="53"/>
      <c r="K3" s="54"/>
      <c r="L3" s="22">
        <v>2025</v>
      </c>
    </row>
    <row r="4" spans="1:12" ht="21" customHeight="1" x14ac:dyDescent="0.3">
      <c r="A4" s="29" t="s">
        <v>125</v>
      </c>
      <c r="B4" s="49" t="s">
        <v>123</v>
      </c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 ht="21" customHeight="1" x14ac:dyDescent="0.3">
      <c r="A5" s="26">
        <v>2</v>
      </c>
      <c r="B5" s="55" t="s">
        <v>133</v>
      </c>
      <c r="C5" s="56"/>
      <c r="D5" s="56"/>
      <c r="E5" s="56"/>
      <c r="F5" s="56"/>
      <c r="G5" s="56"/>
      <c r="H5" s="56"/>
      <c r="I5" s="56"/>
      <c r="J5" s="56"/>
      <c r="K5" s="56"/>
      <c r="L5" s="57"/>
    </row>
    <row r="6" spans="1:12" s="4" customFormat="1" ht="21" customHeight="1" x14ac:dyDescent="0.3">
      <c r="A6" s="28" t="s">
        <v>1</v>
      </c>
      <c r="B6" s="49" t="s">
        <v>3</v>
      </c>
      <c r="C6" s="49"/>
      <c r="D6" s="49"/>
      <c r="E6" s="49"/>
      <c r="F6" s="49"/>
      <c r="G6" s="49"/>
      <c r="H6" s="49"/>
      <c r="I6" s="49"/>
      <c r="J6" s="49"/>
      <c r="K6" s="49"/>
      <c r="L6" s="49"/>
    </row>
    <row r="7" spans="1:12" ht="21" customHeight="1" x14ac:dyDescent="0.3">
      <c r="A7" s="9" t="s">
        <v>126</v>
      </c>
      <c r="B7" s="55" t="s">
        <v>80</v>
      </c>
      <c r="C7" s="56"/>
      <c r="D7" s="56"/>
      <c r="E7" s="56"/>
      <c r="F7" s="56"/>
      <c r="G7" s="56"/>
      <c r="H7" s="56"/>
      <c r="I7" s="56"/>
      <c r="J7" s="56"/>
      <c r="K7" s="56"/>
      <c r="L7" s="57"/>
    </row>
    <row r="8" spans="1:12" ht="21" customHeight="1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</row>
    <row r="9" spans="1:12" s="5" customFormat="1" ht="30" customHeight="1" x14ac:dyDescent="0.3">
      <c r="A9" s="50" t="s">
        <v>29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</row>
    <row r="10" spans="1:12" s="5" customFormat="1" ht="30" customHeight="1" x14ac:dyDescent="0.3">
      <c r="A10" s="27" t="s">
        <v>30</v>
      </c>
      <c r="B10" s="60" t="s">
        <v>46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</row>
    <row r="11" spans="1:12" s="5" customFormat="1" ht="30" customHeight="1" x14ac:dyDescent="0.3">
      <c r="A11" s="27" t="s">
        <v>28</v>
      </c>
      <c r="B11" s="58" t="s">
        <v>79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</row>
    <row r="12" spans="1:12" s="5" customFormat="1" ht="30" customHeight="1" x14ac:dyDescent="0.3">
      <c r="A12" s="27" t="s">
        <v>27</v>
      </c>
      <c r="B12" s="60" t="s">
        <v>69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</row>
    <row r="13" spans="1:12" s="5" customFormat="1" ht="30" customHeight="1" x14ac:dyDescent="0.3">
      <c r="A13" s="27" t="s">
        <v>12</v>
      </c>
      <c r="B13" s="58" t="s">
        <v>120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</row>
    <row r="14" spans="1:12" s="5" customFormat="1" ht="30" customHeight="1" x14ac:dyDescent="0.3">
      <c r="A14" s="27" t="s">
        <v>13</v>
      </c>
      <c r="B14" s="60" t="s">
        <v>47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</row>
    <row r="15" spans="1:12" s="5" customFormat="1" ht="30" customHeight="1" x14ac:dyDescent="0.3">
      <c r="A15" s="27" t="s">
        <v>14</v>
      </c>
      <c r="B15" s="60" t="s">
        <v>53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</row>
    <row r="16" spans="1:12" s="5" customFormat="1" ht="30" customHeight="1" x14ac:dyDescent="0.3">
      <c r="A16" s="27" t="s">
        <v>31</v>
      </c>
      <c r="B16" s="58">
        <v>12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</row>
    <row r="17" spans="1:12" s="5" customFormat="1" ht="30" customHeight="1" x14ac:dyDescent="0.3">
      <c r="A17" s="27" t="s">
        <v>32</v>
      </c>
      <c r="B17" s="58" t="s">
        <v>48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</row>
    <row r="18" spans="1:12" s="5" customFormat="1" ht="30" customHeight="1" x14ac:dyDescent="0.3">
      <c r="A18" s="27" t="s">
        <v>33</v>
      </c>
      <c r="B18" s="58" t="s">
        <v>82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</row>
    <row r="19" spans="1:12" s="5" customFormat="1" ht="50.1" customHeight="1" x14ac:dyDescent="0.3">
      <c r="A19" s="27" t="s">
        <v>34</v>
      </c>
      <c r="B19" s="10" t="s">
        <v>60</v>
      </c>
      <c r="C19" s="27" t="s">
        <v>6</v>
      </c>
      <c r="D19" s="58" t="s">
        <v>105</v>
      </c>
      <c r="E19" s="58"/>
      <c r="F19" s="58"/>
      <c r="G19" s="58"/>
      <c r="H19" s="58"/>
      <c r="I19" s="58"/>
      <c r="J19" s="58"/>
      <c r="K19" s="58"/>
      <c r="L19" s="58"/>
    </row>
    <row r="20" spans="1:12" s="5" customFormat="1" ht="30" customHeight="1" x14ac:dyDescent="0.3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</row>
    <row r="21" spans="1:12" ht="30" customHeight="1" x14ac:dyDescent="0.3">
      <c r="A21" s="51" t="s">
        <v>15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</row>
    <row r="22" spans="1:12" ht="30" customHeight="1" x14ac:dyDescent="0.3">
      <c r="A22" s="50" t="s">
        <v>16</v>
      </c>
      <c r="B22" s="50" t="s">
        <v>17</v>
      </c>
      <c r="C22" s="50" t="s">
        <v>18</v>
      </c>
      <c r="D22" s="51" t="s">
        <v>19</v>
      </c>
      <c r="E22" s="51"/>
      <c r="F22" s="51"/>
      <c r="G22" s="51"/>
      <c r="H22" s="51"/>
      <c r="I22" s="51"/>
      <c r="J22" s="51"/>
      <c r="K22" s="50" t="s">
        <v>35</v>
      </c>
      <c r="L22" s="50" t="s">
        <v>20</v>
      </c>
    </row>
    <row r="23" spans="1:12" ht="30" customHeight="1" x14ac:dyDescent="0.3">
      <c r="A23" s="50"/>
      <c r="B23" s="50"/>
      <c r="C23" s="50"/>
      <c r="D23" s="30" t="s">
        <v>21</v>
      </c>
      <c r="E23" s="30" t="s">
        <v>104</v>
      </c>
      <c r="F23" s="30" t="s">
        <v>22</v>
      </c>
      <c r="G23" s="30" t="s">
        <v>104</v>
      </c>
      <c r="H23" s="30" t="s">
        <v>23</v>
      </c>
      <c r="I23" s="30" t="s">
        <v>104</v>
      </c>
      <c r="J23" s="30" t="s">
        <v>24</v>
      </c>
      <c r="K23" s="50"/>
      <c r="L23" s="50"/>
    </row>
    <row r="24" spans="1:12" s="5" customFormat="1" ht="30" customHeight="1" x14ac:dyDescent="0.3">
      <c r="A24" s="10" t="s">
        <v>129</v>
      </c>
      <c r="B24" s="10" t="s">
        <v>72</v>
      </c>
      <c r="C24" s="10" t="s">
        <v>84</v>
      </c>
      <c r="D24" s="24">
        <v>1</v>
      </c>
      <c r="E24" s="24">
        <v>1</v>
      </c>
      <c r="F24" s="24">
        <v>1</v>
      </c>
      <c r="G24" s="24">
        <v>0</v>
      </c>
      <c r="H24" s="24">
        <v>1</v>
      </c>
      <c r="I24" s="24">
        <v>0</v>
      </c>
      <c r="J24" s="24">
        <v>1</v>
      </c>
      <c r="K24" s="24">
        <v>4</v>
      </c>
      <c r="L24" s="25"/>
    </row>
    <row r="25" spans="1:12" s="5" customFormat="1" ht="30" customHeight="1" x14ac:dyDescent="0.3">
      <c r="A25" s="10" t="s">
        <v>130</v>
      </c>
      <c r="B25" s="10" t="s">
        <v>72</v>
      </c>
      <c r="C25" s="10" t="s">
        <v>84</v>
      </c>
      <c r="D25" s="24">
        <v>1</v>
      </c>
      <c r="E25" s="24">
        <v>1</v>
      </c>
      <c r="F25" s="24">
        <v>1</v>
      </c>
      <c r="G25" s="24">
        <v>0</v>
      </c>
      <c r="H25" s="24">
        <v>1</v>
      </c>
      <c r="I25" s="24">
        <v>0</v>
      </c>
      <c r="J25" s="24">
        <v>1</v>
      </c>
      <c r="K25" s="24">
        <v>4</v>
      </c>
      <c r="L25" s="25"/>
    </row>
    <row r="26" spans="1:12" ht="30" customHeight="1" x14ac:dyDescent="0.3">
      <c r="A26" s="30" t="s">
        <v>25</v>
      </c>
      <c r="B26" s="61" t="s">
        <v>47</v>
      </c>
      <c r="C26" s="61"/>
      <c r="D26" s="32">
        <f>+D24/D25</f>
        <v>1</v>
      </c>
      <c r="E26" s="32">
        <f>+E24/E25</f>
        <v>1</v>
      </c>
      <c r="F26" s="32">
        <f t="shared" ref="F26:J26" si="0">+F24/F25</f>
        <v>1</v>
      </c>
      <c r="G26" s="32">
        <v>0</v>
      </c>
      <c r="H26" s="32">
        <f t="shared" si="0"/>
        <v>1</v>
      </c>
      <c r="I26" s="32"/>
      <c r="J26" s="32">
        <f t="shared" si="0"/>
        <v>1</v>
      </c>
      <c r="K26" s="32">
        <f>+K24/K25</f>
        <v>1</v>
      </c>
      <c r="L26" s="33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80" zoomScaleNormal="80" zoomScalePageLayoutView="80" workbookViewId="0">
      <selection activeCell="A2" sqref="A2:L7"/>
    </sheetView>
  </sheetViews>
  <sheetFormatPr baseColWidth="10" defaultColWidth="11.44140625" defaultRowHeight="14.4" x14ac:dyDescent="0.3"/>
  <cols>
    <col min="1" max="3" width="33.33203125" style="3" customWidth="1"/>
    <col min="4" max="10" width="18.6640625" style="3" customWidth="1"/>
    <col min="11" max="11" width="18.33203125" style="3" customWidth="1"/>
    <col min="12" max="12" width="35.6640625" style="3" customWidth="1"/>
    <col min="13" max="16384" width="11.44140625" style="3"/>
  </cols>
  <sheetData>
    <row r="1" spans="1:12" ht="21" customHeight="1" x14ac:dyDescent="0.3">
      <c r="A1" s="50" t="s">
        <v>26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s="4" customFormat="1" ht="21" customHeight="1" x14ac:dyDescent="0.3">
      <c r="A2" s="42" t="s">
        <v>0</v>
      </c>
      <c r="B2" s="51" t="s">
        <v>11</v>
      </c>
      <c r="C2" s="51"/>
      <c r="D2" s="51"/>
      <c r="E2" s="51"/>
      <c r="F2" s="51"/>
      <c r="G2" s="51"/>
      <c r="H2" s="51"/>
      <c r="I2" s="51"/>
      <c r="J2" s="51"/>
      <c r="K2" s="51"/>
      <c r="L2" s="42" t="s">
        <v>2</v>
      </c>
    </row>
    <row r="3" spans="1:12" ht="21" customHeight="1" x14ac:dyDescent="0.3">
      <c r="A3" s="40" t="s">
        <v>131</v>
      </c>
      <c r="B3" s="52" t="s">
        <v>132</v>
      </c>
      <c r="C3" s="53"/>
      <c r="D3" s="53"/>
      <c r="E3" s="53"/>
      <c r="F3" s="53"/>
      <c r="G3" s="53"/>
      <c r="H3" s="53"/>
      <c r="I3" s="53"/>
      <c r="J3" s="53"/>
      <c r="K3" s="54"/>
      <c r="L3" s="22">
        <v>2025</v>
      </c>
    </row>
    <row r="4" spans="1:12" ht="21" customHeight="1" x14ac:dyDescent="0.3">
      <c r="A4" s="29" t="s">
        <v>125</v>
      </c>
      <c r="B4" s="49" t="s">
        <v>123</v>
      </c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 ht="21" customHeight="1" x14ac:dyDescent="0.3">
      <c r="A5" s="40">
        <v>2</v>
      </c>
      <c r="B5" s="55" t="s">
        <v>133</v>
      </c>
      <c r="C5" s="56"/>
      <c r="D5" s="56"/>
      <c r="E5" s="56"/>
      <c r="F5" s="56"/>
      <c r="G5" s="56"/>
      <c r="H5" s="56"/>
      <c r="I5" s="56"/>
      <c r="J5" s="56"/>
      <c r="K5" s="56"/>
      <c r="L5" s="57"/>
    </row>
    <row r="6" spans="1:12" s="4" customFormat="1" ht="21" customHeight="1" x14ac:dyDescent="0.3">
      <c r="A6" s="41" t="s">
        <v>1</v>
      </c>
      <c r="B6" s="49" t="s">
        <v>3</v>
      </c>
      <c r="C6" s="49"/>
      <c r="D6" s="49"/>
      <c r="E6" s="49"/>
      <c r="F6" s="49"/>
      <c r="G6" s="49"/>
      <c r="H6" s="49"/>
      <c r="I6" s="49"/>
      <c r="J6" s="49"/>
      <c r="K6" s="49"/>
      <c r="L6" s="49"/>
    </row>
    <row r="7" spans="1:12" ht="21" customHeight="1" x14ac:dyDescent="0.3">
      <c r="A7" s="9" t="s">
        <v>126</v>
      </c>
      <c r="B7" s="55" t="s">
        <v>80</v>
      </c>
      <c r="C7" s="56"/>
      <c r="D7" s="56"/>
      <c r="E7" s="56"/>
      <c r="F7" s="56"/>
      <c r="G7" s="56"/>
      <c r="H7" s="56"/>
      <c r="I7" s="56"/>
      <c r="J7" s="56"/>
      <c r="K7" s="56"/>
      <c r="L7" s="57"/>
    </row>
    <row r="8" spans="1:12" ht="30" customHeight="1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</row>
    <row r="9" spans="1:12" s="5" customFormat="1" ht="30" customHeight="1" x14ac:dyDescent="0.3">
      <c r="A9" s="50" t="s">
        <v>29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</row>
    <row r="10" spans="1:12" s="5" customFormat="1" ht="30" customHeight="1" x14ac:dyDescent="0.3">
      <c r="A10" s="27" t="s">
        <v>30</v>
      </c>
      <c r="B10" s="60" t="s">
        <v>46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</row>
    <row r="11" spans="1:12" s="5" customFormat="1" ht="30" customHeight="1" x14ac:dyDescent="0.3">
      <c r="A11" s="27" t="s">
        <v>28</v>
      </c>
      <c r="B11" s="58" t="s">
        <v>79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</row>
    <row r="12" spans="1:12" s="5" customFormat="1" ht="30" customHeight="1" x14ac:dyDescent="0.3">
      <c r="A12" s="27" t="s">
        <v>27</v>
      </c>
      <c r="B12" s="60" t="s">
        <v>69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</row>
    <row r="13" spans="1:12" s="5" customFormat="1" ht="30" customHeight="1" x14ac:dyDescent="0.3">
      <c r="A13" s="27" t="s">
        <v>12</v>
      </c>
      <c r="B13" s="58" t="s">
        <v>120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</row>
    <row r="14" spans="1:12" s="5" customFormat="1" ht="30" customHeight="1" x14ac:dyDescent="0.3">
      <c r="A14" s="27" t="s">
        <v>13</v>
      </c>
      <c r="B14" s="60" t="s">
        <v>47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</row>
    <row r="15" spans="1:12" s="5" customFormat="1" ht="30" customHeight="1" x14ac:dyDescent="0.3">
      <c r="A15" s="27" t="s">
        <v>14</v>
      </c>
      <c r="B15" s="60" t="s">
        <v>53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</row>
    <row r="16" spans="1:12" s="5" customFormat="1" ht="30" customHeight="1" x14ac:dyDescent="0.3">
      <c r="A16" s="27" t="s">
        <v>31</v>
      </c>
      <c r="B16" s="58">
        <v>12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</row>
    <row r="17" spans="1:12" s="5" customFormat="1" ht="30" customHeight="1" x14ac:dyDescent="0.3">
      <c r="A17" s="27" t="s">
        <v>32</v>
      </c>
      <c r="B17" s="58" t="s">
        <v>48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</row>
    <row r="18" spans="1:12" s="5" customFormat="1" ht="30" customHeight="1" x14ac:dyDescent="0.3">
      <c r="A18" s="27" t="s">
        <v>33</v>
      </c>
      <c r="B18" s="58" t="s">
        <v>82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</row>
    <row r="19" spans="1:12" s="5" customFormat="1" ht="50.1" customHeight="1" x14ac:dyDescent="0.3">
      <c r="A19" s="27" t="s">
        <v>34</v>
      </c>
      <c r="B19" s="21" t="s">
        <v>60</v>
      </c>
      <c r="C19" s="27" t="s">
        <v>6</v>
      </c>
      <c r="D19" s="58" t="s">
        <v>105</v>
      </c>
      <c r="E19" s="58"/>
      <c r="F19" s="58"/>
      <c r="G19" s="58"/>
      <c r="H19" s="58"/>
      <c r="I19" s="58"/>
      <c r="J19" s="58"/>
      <c r="K19" s="58"/>
      <c r="L19" s="58"/>
    </row>
    <row r="20" spans="1:12" s="5" customFormat="1" ht="30" customHeight="1" x14ac:dyDescent="0.3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</row>
    <row r="21" spans="1:12" ht="30" customHeight="1" x14ac:dyDescent="0.3">
      <c r="A21" s="51" t="s">
        <v>15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</row>
    <row r="22" spans="1:12" ht="30" customHeight="1" x14ac:dyDescent="0.3">
      <c r="A22" s="50" t="s">
        <v>16</v>
      </c>
      <c r="B22" s="50" t="s">
        <v>17</v>
      </c>
      <c r="C22" s="50" t="s">
        <v>18</v>
      </c>
      <c r="D22" s="51" t="s">
        <v>19</v>
      </c>
      <c r="E22" s="51"/>
      <c r="F22" s="51"/>
      <c r="G22" s="51"/>
      <c r="H22" s="51"/>
      <c r="I22" s="51"/>
      <c r="J22" s="51"/>
      <c r="K22" s="50" t="s">
        <v>35</v>
      </c>
      <c r="L22" s="50" t="s">
        <v>20</v>
      </c>
    </row>
    <row r="23" spans="1:12" ht="30" customHeight="1" x14ac:dyDescent="0.3">
      <c r="A23" s="50"/>
      <c r="B23" s="50"/>
      <c r="C23" s="50"/>
      <c r="D23" s="30" t="s">
        <v>21</v>
      </c>
      <c r="E23" s="30" t="s">
        <v>104</v>
      </c>
      <c r="F23" s="30" t="s">
        <v>22</v>
      </c>
      <c r="G23" s="30" t="s">
        <v>104</v>
      </c>
      <c r="H23" s="30" t="s">
        <v>23</v>
      </c>
      <c r="I23" s="30" t="s">
        <v>104</v>
      </c>
      <c r="J23" s="30" t="s">
        <v>24</v>
      </c>
      <c r="K23" s="50"/>
      <c r="L23" s="50"/>
    </row>
    <row r="24" spans="1:12" s="5" customFormat="1" ht="30" customHeight="1" x14ac:dyDescent="0.3">
      <c r="A24" s="21" t="s">
        <v>85</v>
      </c>
      <c r="B24" s="21" t="s">
        <v>72</v>
      </c>
      <c r="C24" s="21" t="s">
        <v>84</v>
      </c>
      <c r="D24" s="7">
        <v>1</v>
      </c>
      <c r="E24" s="7">
        <v>0</v>
      </c>
      <c r="F24" s="7">
        <v>1</v>
      </c>
      <c r="G24" s="7">
        <v>0</v>
      </c>
      <c r="H24" s="7">
        <v>1</v>
      </c>
      <c r="I24" s="7">
        <v>0</v>
      </c>
      <c r="J24" s="7">
        <v>1</v>
      </c>
      <c r="K24" s="7">
        <f>SUM(D24:J24)</f>
        <v>4</v>
      </c>
      <c r="L24" s="6"/>
    </row>
    <row r="25" spans="1:12" s="5" customFormat="1" ht="30" customHeight="1" x14ac:dyDescent="0.3">
      <c r="A25" s="21" t="s">
        <v>86</v>
      </c>
      <c r="B25" s="21" t="s">
        <v>72</v>
      </c>
      <c r="C25" s="21" t="s">
        <v>84</v>
      </c>
      <c r="D25" s="7">
        <v>1</v>
      </c>
      <c r="E25" s="7">
        <v>0</v>
      </c>
      <c r="F25" s="7">
        <v>1</v>
      </c>
      <c r="G25" s="7">
        <v>0</v>
      </c>
      <c r="H25" s="7">
        <v>1</v>
      </c>
      <c r="I25" s="7">
        <v>0</v>
      </c>
      <c r="J25" s="7">
        <v>1</v>
      </c>
      <c r="K25" s="7">
        <f>SUM(D25:J25)</f>
        <v>4</v>
      </c>
      <c r="L25" s="6"/>
    </row>
    <row r="26" spans="1:12" ht="30" customHeight="1" x14ac:dyDescent="0.3">
      <c r="A26" s="30" t="s">
        <v>25</v>
      </c>
      <c r="B26" s="61" t="s">
        <v>47</v>
      </c>
      <c r="C26" s="61"/>
      <c r="D26" s="32">
        <f>+D24/D25</f>
        <v>1</v>
      </c>
      <c r="E26" s="35">
        <v>0</v>
      </c>
      <c r="F26" s="32">
        <f t="shared" ref="F26:J26" si="0">+F24/F25</f>
        <v>1</v>
      </c>
      <c r="G26" s="32">
        <v>0</v>
      </c>
      <c r="H26" s="32">
        <f t="shared" si="0"/>
        <v>1</v>
      </c>
      <c r="I26" s="32"/>
      <c r="J26" s="32">
        <f t="shared" si="0"/>
        <v>1</v>
      </c>
      <c r="K26" s="32">
        <f>+K24/K25</f>
        <v>1</v>
      </c>
      <c r="L26" s="33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80" zoomScaleNormal="80" zoomScalePageLayoutView="80" workbookViewId="0">
      <selection activeCell="A2" sqref="A2:L7"/>
    </sheetView>
  </sheetViews>
  <sheetFormatPr baseColWidth="10" defaultColWidth="11.44140625" defaultRowHeight="14.4" x14ac:dyDescent="0.3"/>
  <cols>
    <col min="1" max="2" width="33.33203125" style="3" customWidth="1"/>
    <col min="3" max="3" width="25.109375" style="3" customWidth="1"/>
    <col min="4" max="10" width="18.6640625" style="3" customWidth="1"/>
    <col min="11" max="11" width="18.33203125" style="3" customWidth="1"/>
    <col min="12" max="12" width="42.33203125" style="3" customWidth="1"/>
    <col min="13" max="16384" width="11.44140625" style="3"/>
  </cols>
  <sheetData>
    <row r="1" spans="1:12" ht="21" customHeight="1" x14ac:dyDescent="0.3">
      <c r="A1" s="50" t="s">
        <v>26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s="4" customFormat="1" ht="21" customHeight="1" x14ac:dyDescent="0.3">
      <c r="A2" s="42" t="s">
        <v>0</v>
      </c>
      <c r="B2" s="51" t="s">
        <v>11</v>
      </c>
      <c r="C2" s="51"/>
      <c r="D2" s="51"/>
      <c r="E2" s="51"/>
      <c r="F2" s="51"/>
      <c r="G2" s="51"/>
      <c r="H2" s="51"/>
      <c r="I2" s="51"/>
      <c r="J2" s="51"/>
      <c r="K2" s="51"/>
      <c r="L2" s="42" t="s">
        <v>2</v>
      </c>
    </row>
    <row r="3" spans="1:12" ht="21" customHeight="1" x14ac:dyDescent="0.3">
      <c r="A3" s="40" t="s">
        <v>131</v>
      </c>
      <c r="B3" s="52" t="s">
        <v>132</v>
      </c>
      <c r="C3" s="53"/>
      <c r="D3" s="53"/>
      <c r="E3" s="53"/>
      <c r="F3" s="53"/>
      <c r="G3" s="53"/>
      <c r="H3" s="53"/>
      <c r="I3" s="53"/>
      <c r="J3" s="53"/>
      <c r="K3" s="54"/>
      <c r="L3" s="22">
        <v>2025</v>
      </c>
    </row>
    <row r="4" spans="1:12" ht="21" customHeight="1" x14ac:dyDescent="0.3">
      <c r="A4" s="29" t="s">
        <v>125</v>
      </c>
      <c r="B4" s="49" t="s">
        <v>123</v>
      </c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 ht="21" customHeight="1" x14ac:dyDescent="0.3">
      <c r="A5" s="40">
        <v>2</v>
      </c>
      <c r="B5" s="55" t="s">
        <v>133</v>
      </c>
      <c r="C5" s="56"/>
      <c r="D5" s="56"/>
      <c r="E5" s="56"/>
      <c r="F5" s="56"/>
      <c r="G5" s="56"/>
      <c r="H5" s="56"/>
      <c r="I5" s="56"/>
      <c r="J5" s="56"/>
      <c r="K5" s="56"/>
      <c r="L5" s="57"/>
    </row>
    <row r="6" spans="1:12" s="4" customFormat="1" ht="21" customHeight="1" x14ac:dyDescent="0.3">
      <c r="A6" s="41" t="s">
        <v>1</v>
      </c>
      <c r="B6" s="49" t="s">
        <v>3</v>
      </c>
      <c r="C6" s="49"/>
      <c r="D6" s="49"/>
      <c r="E6" s="49"/>
      <c r="F6" s="49"/>
      <c r="G6" s="49"/>
      <c r="H6" s="49"/>
      <c r="I6" s="49"/>
      <c r="J6" s="49"/>
      <c r="K6" s="49"/>
      <c r="L6" s="49"/>
    </row>
    <row r="7" spans="1:12" ht="21" customHeight="1" x14ac:dyDescent="0.3">
      <c r="A7" s="9" t="s">
        <v>126</v>
      </c>
      <c r="B7" s="55" t="s">
        <v>80</v>
      </c>
      <c r="C7" s="56"/>
      <c r="D7" s="56"/>
      <c r="E7" s="56"/>
      <c r="F7" s="56"/>
      <c r="G7" s="56"/>
      <c r="H7" s="56"/>
      <c r="I7" s="56"/>
      <c r="J7" s="56"/>
      <c r="K7" s="56"/>
      <c r="L7" s="57"/>
    </row>
    <row r="8" spans="1:12" ht="30" customHeight="1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</row>
    <row r="9" spans="1:12" s="5" customFormat="1" ht="30" customHeight="1" x14ac:dyDescent="0.3">
      <c r="A9" s="50" t="s">
        <v>29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</row>
    <row r="10" spans="1:12" s="5" customFormat="1" ht="30" customHeight="1" x14ac:dyDescent="0.3">
      <c r="A10" s="27" t="s">
        <v>30</v>
      </c>
      <c r="B10" s="60" t="s">
        <v>46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</row>
    <row r="11" spans="1:12" s="5" customFormat="1" ht="30" customHeight="1" x14ac:dyDescent="0.3">
      <c r="A11" s="27" t="s">
        <v>28</v>
      </c>
      <c r="B11" s="58" t="s">
        <v>79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</row>
    <row r="12" spans="1:12" s="5" customFormat="1" ht="30" customHeight="1" x14ac:dyDescent="0.3">
      <c r="A12" s="27" t="s">
        <v>27</v>
      </c>
      <c r="B12" s="60" t="s">
        <v>69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</row>
    <row r="13" spans="1:12" s="5" customFormat="1" ht="30" customHeight="1" x14ac:dyDescent="0.3">
      <c r="A13" s="27" t="s">
        <v>12</v>
      </c>
      <c r="B13" s="58" t="s">
        <v>119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</row>
    <row r="14" spans="1:12" s="5" customFormat="1" ht="30" customHeight="1" x14ac:dyDescent="0.3">
      <c r="A14" s="27" t="s">
        <v>13</v>
      </c>
      <c r="B14" s="60" t="s">
        <v>47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</row>
    <row r="15" spans="1:12" s="5" customFormat="1" ht="30" customHeight="1" x14ac:dyDescent="0.3">
      <c r="A15" s="27" t="s">
        <v>14</v>
      </c>
      <c r="B15" s="60" t="s">
        <v>53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</row>
    <row r="16" spans="1:12" s="5" customFormat="1" ht="30" customHeight="1" x14ac:dyDescent="0.3">
      <c r="A16" s="27" t="s">
        <v>31</v>
      </c>
      <c r="B16" s="58">
        <v>12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</row>
    <row r="17" spans="1:12" s="5" customFormat="1" ht="30" customHeight="1" x14ac:dyDescent="0.3">
      <c r="A17" s="27" t="s">
        <v>32</v>
      </c>
      <c r="B17" s="58" t="s">
        <v>48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</row>
    <row r="18" spans="1:12" s="5" customFormat="1" ht="30" customHeight="1" x14ac:dyDescent="0.3">
      <c r="A18" s="27" t="s">
        <v>33</v>
      </c>
      <c r="B18" s="58" t="s">
        <v>82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</row>
    <row r="19" spans="1:12" s="5" customFormat="1" ht="50.1" customHeight="1" x14ac:dyDescent="0.3">
      <c r="A19" s="27" t="s">
        <v>34</v>
      </c>
      <c r="B19" s="10" t="s">
        <v>61</v>
      </c>
      <c r="C19" s="27" t="s">
        <v>6</v>
      </c>
      <c r="D19" s="58" t="s">
        <v>105</v>
      </c>
      <c r="E19" s="58"/>
      <c r="F19" s="58"/>
      <c r="G19" s="58"/>
      <c r="H19" s="58"/>
      <c r="I19" s="58"/>
      <c r="J19" s="58"/>
      <c r="K19" s="58"/>
      <c r="L19" s="58"/>
    </row>
    <row r="20" spans="1:12" s="5" customFormat="1" ht="30" customHeight="1" x14ac:dyDescent="0.3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</row>
    <row r="21" spans="1:12" ht="30" customHeight="1" x14ac:dyDescent="0.3">
      <c r="A21" s="51" t="s">
        <v>15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</row>
    <row r="22" spans="1:12" ht="30" customHeight="1" x14ac:dyDescent="0.3">
      <c r="A22" s="50" t="s">
        <v>16</v>
      </c>
      <c r="B22" s="50" t="s">
        <v>17</v>
      </c>
      <c r="C22" s="50" t="s">
        <v>18</v>
      </c>
      <c r="D22" s="51" t="s">
        <v>19</v>
      </c>
      <c r="E22" s="51"/>
      <c r="F22" s="51"/>
      <c r="G22" s="51"/>
      <c r="H22" s="51"/>
      <c r="I22" s="51"/>
      <c r="J22" s="51"/>
      <c r="K22" s="50" t="s">
        <v>35</v>
      </c>
      <c r="L22" s="50" t="s">
        <v>20</v>
      </c>
    </row>
    <row r="23" spans="1:12" ht="30" customHeight="1" x14ac:dyDescent="0.3">
      <c r="A23" s="50"/>
      <c r="B23" s="50"/>
      <c r="C23" s="50"/>
      <c r="D23" s="30" t="s">
        <v>21</v>
      </c>
      <c r="E23" s="30" t="s">
        <v>104</v>
      </c>
      <c r="F23" s="30" t="s">
        <v>22</v>
      </c>
      <c r="G23" s="30" t="s">
        <v>104</v>
      </c>
      <c r="H23" s="30" t="s">
        <v>23</v>
      </c>
      <c r="I23" s="30" t="s">
        <v>104</v>
      </c>
      <c r="J23" s="30" t="s">
        <v>24</v>
      </c>
      <c r="K23" s="50"/>
      <c r="L23" s="50"/>
    </row>
    <row r="24" spans="1:12" s="5" customFormat="1" ht="30" customHeight="1" x14ac:dyDescent="0.3">
      <c r="A24" s="10" t="s">
        <v>91</v>
      </c>
      <c r="B24" s="10" t="s">
        <v>93</v>
      </c>
      <c r="C24" s="10" t="s">
        <v>127</v>
      </c>
      <c r="D24" s="7">
        <v>250</v>
      </c>
      <c r="E24" s="7">
        <v>171</v>
      </c>
      <c r="F24" s="7">
        <v>250</v>
      </c>
      <c r="G24" s="7">
        <v>198</v>
      </c>
      <c r="H24" s="7">
        <v>250</v>
      </c>
      <c r="I24" s="7">
        <v>213</v>
      </c>
      <c r="J24" s="7">
        <v>250</v>
      </c>
      <c r="K24" s="7">
        <f>J24+H24+F24+D24</f>
        <v>1000</v>
      </c>
      <c r="L24" s="6" t="s">
        <v>103</v>
      </c>
    </row>
    <row r="25" spans="1:12" s="5" customFormat="1" ht="30" customHeight="1" x14ac:dyDescent="0.3">
      <c r="A25" s="10" t="s">
        <v>92</v>
      </c>
      <c r="B25" s="10" t="s">
        <v>93</v>
      </c>
      <c r="C25" s="10" t="s">
        <v>127</v>
      </c>
      <c r="D25" s="7">
        <v>250</v>
      </c>
      <c r="E25" s="7">
        <v>171</v>
      </c>
      <c r="F25" s="7">
        <v>250</v>
      </c>
      <c r="G25" s="7">
        <v>198</v>
      </c>
      <c r="H25" s="7">
        <v>250</v>
      </c>
      <c r="I25" s="7">
        <v>213</v>
      </c>
      <c r="J25" s="7">
        <v>250</v>
      </c>
      <c r="K25" s="7">
        <v>1000</v>
      </c>
      <c r="L25" s="6"/>
    </row>
    <row r="26" spans="1:12" ht="30" customHeight="1" x14ac:dyDescent="0.3">
      <c r="A26" s="30" t="s">
        <v>25</v>
      </c>
      <c r="B26" s="61" t="s">
        <v>47</v>
      </c>
      <c r="C26" s="61"/>
      <c r="D26" s="32">
        <f>+D24/D25</f>
        <v>1</v>
      </c>
      <c r="E26" s="32">
        <f>+E24/E25</f>
        <v>1</v>
      </c>
      <c r="F26" s="32">
        <f t="shared" ref="F26:J26" si="0">+F24/F25</f>
        <v>1</v>
      </c>
      <c r="G26" s="32">
        <v>10.050000000000001</v>
      </c>
      <c r="H26" s="32">
        <f t="shared" si="0"/>
        <v>1</v>
      </c>
      <c r="I26" s="32">
        <v>1</v>
      </c>
      <c r="J26" s="32">
        <f t="shared" si="0"/>
        <v>1</v>
      </c>
      <c r="K26" s="32">
        <f>+K24/K25</f>
        <v>1</v>
      </c>
      <c r="L26" s="33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0866141732283472" right="0.70866141732283472" top="0.74803149606299213" bottom="0.74803149606299213" header="0.31496062992125984" footer="0.31496062992125984"/>
  <pageSetup scale="4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80" zoomScaleNormal="80" zoomScalePageLayoutView="80" workbookViewId="0">
      <selection activeCell="B3" sqref="B3:K3"/>
    </sheetView>
  </sheetViews>
  <sheetFormatPr baseColWidth="10" defaultColWidth="11.44140625" defaultRowHeight="14.4" x14ac:dyDescent="0.3"/>
  <cols>
    <col min="1" max="3" width="33.33203125" style="3" customWidth="1"/>
    <col min="4" max="10" width="18.6640625" style="3" customWidth="1"/>
    <col min="11" max="11" width="18.33203125" style="3" customWidth="1"/>
    <col min="12" max="12" width="60.6640625" style="3" customWidth="1"/>
    <col min="13" max="16384" width="11.44140625" style="3"/>
  </cols>
  <sheetData>
    <row r="1" spans="1:12" ht="21" customHeight="1" x14ac:dyDescent="0.3">
      <c r="A1" s="50" t="s">
        <v>26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s="4" customFormat="1" ht="21" customHeight="1" x14ac:dyDescent="0.3">
      <c r="A2" s="42" t="s">
        <v>0</v>
      </c>
      <c r="B2" s="51" t="s">
        <v>11</v>
      </c>
      <c r="C2" s="51"/>
      <c r="D2" s="51"/>
      <c r="E2" s="51"/>
      <c r="F2" s="51"/>
      <c r="G2" s="51"/>
      <c r="H2" s="51"/>
      <c r="I2" s="51"/>
      <c r="J2" s="51"/>
      <c r="K2" s="51"/>
      <c r="L2" s="42" t="s">
        <v>2</v>
      </c>
    </row>
    <row r="3" spans="1:12" ht="21" customHeight="1" x14ac:dyDescent="0.3">
      <c r="A3" s="40" t="s">
        <v>131</v>
      </c>
      <c r="B3" s="52" t="s">
        <v>132</v>
      </c>
      <c r="C3" s="53"/>
      <c r="D3" s="53"/>
      <c r="E3" s="53"/>
      <c r="F3" s="53"/>
      <c r="G3" s="53"/>
      <c r="H3" s="53"/>
      <c r="I3" s="53"/>
      <c r="J3" s="53"/>
      <c r="K3" s="54"/>
      <c r="L3" s="22">
        <v>2025</v>
      </c>
    </row>
    <row r="4" spans="1:12" ht="21" customHeight="1" x14ac:dyDescent="0.3">
      <c r="A4" s="29" t="s">
        <v>125</v>
      </c>
      <c r="B4" s="49" t="s">
        <v>123</v>
      </c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 ht="21" customHeight="1" x14ac:dyDescent="0.3">
      <c r="A5" s="40">
        <v>2</v>
      </c>
      <c r="B5" s="55" t="s">
        <v>133</v>
      </c>
      <c r="C5" s="56"/>
      <c r="D5" s="56"/>
      <c r="E5" s="56"/>
      <c r="F5" s="56"/>
      <c r="G5" s="56"/>
      <c r="H5" s="56"/>
      <c r="I5" s="56"/>
      <c r="J5" s="56"/>
      <c r="K5" s="56"/>
      <c r="L5" s="57"/>
    </row>
    <row r="6" spans="1:12" s="4" customFormat="1" ht="21" customHeight="1" x14ac:dyDescent="0.3">
      <c r="A6" s="41" t="s">
        <v>1</v>
      </c>
      <c r="B6" s="49" t="s">
        <v>3</v>
      </c>
      <c r="C6" s="49"/>
      <c r="D6" s="49"/>
      <c r="E6" s="49"/>
      <c r="F6" s="49"/>
      <c r="G6" s="49"/>
      <c r="H6" s="49"/>
      <c r="I6" s="49"/>
      <c r="J6" s="49"/>
      <c r="K6" s="49"/>
      <c r="L6" s="49"/>
    </row>
    <row r="7" spans="1:12" ht="21" customHeight="1" x14ac:dyDescent="0.3">
      <c r="A7" s="9" t="s">
        <v>126</v>
      </c>
      <c r="B7" s="55" t="s">
        <v>80</v>
      </c>
      <c r="C7" s="56"/>
      <c r="D7" s="56"/>
      <c r="E7" s="56"/>
      <c r="F7" s="56"/>
      <c r="G7" s="56"/>
      <c r="H7" s="56"/>
      <c r="I7" s="56"/>
      <c r="J7" s="56"/>
      <c r="K7" s="56"/>
      <c r="L7" s="57"/>
    </row>
    <row r="8" spans="1:12" ht="30" customHeight="1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</row>
    <row r="9" spans="1:12" s="5" customFormat="1" ht="30" customHeight="1" x14ac:dyDescent="0.3">
      <c r="A9" s="50" t="s">
        <v>29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</row>
    <row r="10" spans="1:12" s="5" customFormat="1" ht="30" customHeight="1" x14ac:dyDescent="0.3">
      <c r="A10" s="27" t="s">
        <v>30</v>
      </c>
      <c r="B10" s="60" t="s">
        <v>46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</row>
    <row r="11" spans="1:12" s="5" customFormat="1" ht="30" customHeight="1" x14ac:dyDescent="0.3">
      <c r="A11" s="27" t="s">
        <v>28</v>
      </c>
      <c r="B11" s="58" t="s">
        <v>79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</row>
    <row r="12" spans="1:12" s="5" customFormat="1" ht="30" customHeight="1" x14ac:dyDescent="0.3">
      <c r="A12" s="27" t="s">
        <v>27</v>
      </c>
      <c r="B12" s="60" t="s">
        <v>69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</row>
    <row r="13" spans="1:12" s="5" customFormat="1" ht="30" customHeight="1" x14ac:dyDescent="0.3">
      <c r="A13" s="27" t="s">
        <v>12</v>
      </c>
      <c r="B13" s="58" t="s">
        <v>118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</row>
    <row r="14" spans="1:12" s="5" customFormat="1" ht="30" customHeight="1" x14ac:dyDescent="0.3">
      <c r="A14" s="27" t="s">
        <v>13</v>
      </c>
      <c r="B14" s="60" t="s">
        <v>47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</row>
    <row r="15" spans="1:12" s="5" customFormat="1" ht="30" customHeight="1" x14ac:dyDescent="0.3">
      <c r="A15" s="27" t="s">
        <v>14</v>
      </c>
      <c r="B15" s="60" t="s">
        <v>53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</row>
    <row r="16" spans="1:12" s="5" customFormat="1" ht="30" customHeight="1" x14ac:dyDescent="0.3">
      <c r="A16" s="27" t="s">
        <v>31</v>
      </c>
      <c r="B16" s="58">
        <v>12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</row>
    <row r="17" spans="1:12" s="5" customFormat="1" ht="30" customHeight="1" x14ac:dyDescent="0.3">
      <c r="A17" s="27" t="s">
        <v>32</v>
      </c>
      <c r="B17" s="58" t="s">
        <v>48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</row>
    <row r="18" spans="1:12" s="5" customFormat="1" ht="30" customHeight="1" x14ac:dyDescent="0.3">
      <c r="A18" s="27" t="s">
        <v>33</v>
      </c>
      <c r="B18" s="58" t="s">
        <v>82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</row>
    <row r="19" spans="1:12" s="5" customFormat="1" ht="50.1" customHeight="1" x14ac:dyDescent="0.3">
      <c r="A19" s="27" t="s">
        <v>34</v>
      </c>
      <c r="B19" s="11" t="s">
        <v>62</v>
      </c>
      <c r="C19" s="27" t="s">
        <v>6</v>
      </c>
      <c r="D19" s="58" t="s">
        <v>75</v>
      </c>
      <c r="E19" s="58"/>
      <c r="F19" s="58"/>
      <c r="G19" s="58"/>
      <c r="H19" s="58"/>
      <c r="I19" s="58"/>
      <c r="J19" s="58"/>
      <c r="K19" s="58"/>
      <c r="L19" s="58"/>
    </row>
    <row r="20" spans="1:12" s="5" customFormat="1" ht="30" customHeight="1" x14ac:dyDescent="0.3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</row>
    <row r="21" spans="1:12" ht="30" customHeight="1" x14ac:dyDescent="0.3">
      <c r="A21" s="51" t="s">
        <v>15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</row>
    <row r="22" spans="1:12" ht="30" customHeight="1" x14ac:dyDescent="0.3">
      <c r="A22" s="50" t="s">
        <v>16</v>
      </c>
      <c r="B22" s="50" t="s">
        <v>17</v>
      </c>
      <c r="C22" s="50" t="s">
        <v>18</v>
      </c>
      <c r="D22" s="51" t="s">
        <v>19</v>
      </c>
      <c r="E22" s="51"/>
      <c r="F22" s="51"/>
      <c r="G22" s="51"/>
      <c r="H22" s="51"/>
      <c r="I22" s="51"/>
      <c r="J22" s="51"/>
      <c r="K22" s="50" t="s">
        <v>35</v>
      </c>
      <c r="L22" s="50" t="s">
        <v>20</v>
      </c>
    </row>
    <row r="23" spans="1:12" ht="30" customHeight="1" x14ac:dyDescent="0.3">
      <c r="A23" s="50"/>
      <c r="B23" s="50"/>
      <c r="C23" s="50"/>
      <c r="D23" s="30" t="s">
        <v>21</v>
      </c>
      <c r="E23" s="30" t="s">
        <v>104</v>
      </c>
      <c r="F23" s="30" t="s">
        <v>22</v>
      </c>
      <c r="G23" s="30" t="s">
        <v>104</v>
      </c>
      <c r="H23" s="30" t="s">
        <v>23</v>
      </c>
      <c r="I23" s="30" t="s">
        <v>104</v>
      </c>
      <c r="J23" s="30" t="s">
        <v>24</v>
      </c>
      <c r="K23" s="50"/>
      <c r="L23" s="50"/>
    </row>
    <row r="24" spans="1:12" s="5" customFormat="1" ht="48" customHeight="1" x14ac:dyDescent="0.3">
      <c r="A24" s="11" t="s">
        <v>94</v>
      </c>
      <c r="B24" s="11" t="s">
        <v>72</v>
      </c>
      <c r="C24" s="11" t="s">
        <v>127</v>
      </c>
      <c r="D24" s="7">
        <v>110</v>
      </c>
      <c r="E24" s="7">
        <v>68</v>
      </c>
      <c r="F24" s="7">
        <v>100</v>
      </c>
      <c r="G24" s="7">
        <v>205</v>
      </c>
      <c r="H24" s="7">
        <v>105</v>
      </c>
      <c r="I24" s="7">
        <v>34</v>
      </c>
      <c r="J24" s="7">
        <v>95</v>
      </c>
      <c r="K24" s="7">
        <f>J24+H24+F24+D24</f>
        <v>410</v>
      </c>
      <c r="L24" s="6"/>
    </row>
    <row r="25" spans="1:12" s="5" customFormat="1" ht="45.75" customHeight="1" x14ac:dyDescent="0.3">
      <c r="A25" s="21" t="s">
        <v>102</v>
      </c>
      <c r="B25" s="12" t="s">
        <v>72</v>
      </c>
      <c r="C25" s="11" t="s">
        <v>127</v>
      </c>
      <c r="D25" s="7">
        <v>110</v>
      </c>
      <c r="E25" s="7">
        <v>68</v>
      </c>
      <c r="F25" s="7">
        <v>100</v>
      </c>
      <c r="G25" s="7">
        <v>205</v>
      </c>
      <c r="H25" s="7">
        <v>105</v>
      </c>
      <c r="I25" s="7">
        <v>34</v>
      </c>
      <c r="J25" s="7">
        <v>95</v>
      </c>
      <c r="K25" s="7">
        <f>J25+H25+F25+D25</f>
        <v>410</v>
      </c>
      <c r="L25" s="6"/>
    </row>
    <row r="26" spans="1:12" ht="30" customHeight="1" x14ac:dyDescent="0.3">
      <c r="A26" s="30" t="s">
        <v>25</v>
      </c>
      <c r="B26" s="61" t="s">
        <v>47</v>
      </c>
      <c r="C26" s="61"/>
      <c r="D26" s="32">
        <f>+D24/D25</f>
        <v>1</v>
      </c>
      <c r="E26" s="32">
        <v>1</v>
      </c>
      <c r="F26" s="32">
        <f t="shared" ref="F26:J26" si="0">+F24/F25</f>
        <v>1</v>
      </c>
      <c r="G26" s="32">
        <v>1</v>
      </c>
      <c r="H26" s="32">
        <f t="shared" si="0"/>
        <v>1</v>
      </c>
      <c r="I26" s="32">
        <v>1</v>
      </c>
      <c r="J26" s="32">
        <f t="shared" si="0"/>
        <v>1</v>
      </c>
      <c r="K26" s="32">
        <f>+K24/K25</f>
        <v>1</v>
      </c>
      <c r="L26" s="33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0866141732283472" right="0.70866141732283472" top="0.74803149606299213" bottom="0.74803149606299213" header="0.31496062992125984" footer="0.31496062992125984"/>
  <pageSetup scale="3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zoomScale="80" zoomScaleNormal="80" zoomScalePageLayoutView="80" workbookViewId="0">
      <selection activeCell="B6" sqref="B6:M6"/>
    </sheetView>
  </sheetViews>
  <sheetFormatPr baseColWidth="10" defaultColWidth="11.44140625" defaultRowHeight="14.4" x14ac:dyDescent="0.3"/>
  <cols>
    <col min="1" max="3" width="33.33203125" style="3" customWidth="1"/>
    <col min="4" max="11" width="18.6640625" style="3" customWidth="1"/>
    <col min="12" max="12" width="18.33203125" style="3" customWidth="1"/>
    <col min="13" max="13" width="36.44140625" style="3" customWidth="1"/>
    <col min="14" max="16384" width="11.44140625" style="3"/>
  </cols>
  <sheetData>
    <row r="1" spans="1:13" ht="21" customHeight="1" x14ac:dyDescent="0.3">
      <c r="A1" s="50" t="s">
        <v>26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s="4" customFormat="1" ht="21" customHeight="1" x14ac:dyDescent="0.3">
      <c r="A2" s="30" t="s">
        <v>0</v>
      </c>
      <c r="B2" s="51" t="s">
        <v>11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30" t="s">
        <v>2</v>
      </c>
    </row>
    <row r="3" spans="1:13" ht="21" customHeight="1" x14ac:dyDescent="0.3">
      <c r="A3" s="26" t="s">
        <v>131</v>
      </c>
      <c r="B3" s="52" t="s">
        <v>132</v>
      </c>
      <c r="C3" s="53"/>
      <c r="D3" s="53"/>
      <c r="E3" s="53"/>
      <c r="F3" s="53"/>
      <c r="G3" s="53"/>
      <c r="H3" s="53"/>
      <c r="I3" s="53"/>
      <c r="J3" s="53"/>
      <c r="K3" s="53"/>
      <c r="L3" s="54"/>
      <c r="M3" s="22">
        <v>2025</v>
      </c>
    </row>
    <row r="4" spans="1:13" ht="21" customHeight="1" x14ac:dyDescent="0.3">
      <c r="A4" s="29" t="s">
        <v>125</v>
      </c>
      <c r="B4" s="49" t="s">
        <v>123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3" ht="21" customHeight="1" x14ac:dyDescent="0.3">
      <c r="A5" s="26">
        <v>2</v>
      </c>
      <c r="B5" s="55" t="s">
        <v>133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7"/>
    </row>
    <row r="6" spans="1:13" s="4" customFormat="1" ht="21" customHeight="1" x14ac:dyDescent="0.3">
      <c r="A6" s="28" t="s">
        <v>1</v>
      </c>
      <c r="B6" s="49" t="s">
        <v>3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</row>
    <row r="7" spans="1:13" ht="21" customHeight="1" x14ac:dyDescent="0.3">
      <c r="A7" s="9" t="s">
        <v>126</v>
      </c>
      <c r="B7" s="55" t="s">
        <v>80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7"/>
    </row>
    <row r="8" spans="1:13" ht="30" customHeight="1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s="5" customFormat="1" ht="30" customHeight="1" x14ac:dyDescent="0.3">
      <c r="A9" s="50" t="s">
        <v>29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</row>
    <row r="10" spans="1:13" s="5" customFormat="1" ht="30" customHeight="1" x14ac:dyDescent="0.3">
      <c r="A10" s="27" t="s">
        <v>30</v>
      </c>
      <c r="B10" s="60" t="s">
        <v>46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</row>
    <row r="11" spans="1:13" s="5" customFormat="1" ht="30" customHeight="1" x14ac:dyDescent="0.3">
      <c r="A11" s="27" t="s">
        <v>28</v>
      </c>
      <c r="B11" s="58" t="s">
        <v>79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</row>
    <row r="12" spans="1:13" s="5" customFormat="1" ht="30" customHeight="1" x14ac:dyDescent="0.3">
      <c r="A12" s="27" t="s">
        <v>27</v>
      </c>
      <c r="B12" s="60" t="s">
        <v>69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</row>
    <row r="13" spans="1:13" s="5" customFormat="1" ht="30" customHeight="1" x14ac:dyDescent="0.3">
      <c r="A13" s="27" t="s">
        <v>12</v>
      </c>
      <c r="B13" s="58" t="s">
        <v>117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</row>
    <row r="14" spans="1:13" s="5" customFormat="1" ht="30" customHeight="1" x14ac:dyDescent="0.3">
      <c r="A14" s="27" t="s">
        <v>13</v>
      </c>
      <c r="B14" s="60" t="s">
        <v>47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</row>
    <row r="15" spans="1:13" s="5" customFormat="1" ht="30" customHeight="1" x14ac:dyDescent="0.3">
      <c r="A15" s="27" t="s">
        <v>14</v>
      </c>
      <c r="B15" s="60" t="s">
        <v>53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</row>
    <row r="16" spans="1:13" s="5" customFormat="1" ht="30" customHeight="1" x14ac:dyDescent="0.3">
      <c r="A16" s="27" t="s">
        <v>31</v>
      </c>
      <c r="B16" s="58">
        <v>12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</row>
    <row r="17" spans="1:13" s="5" customFormat="1" ht="30" customHeight="1" x14ac:dyDescent="0.3">
      <c r="A17" s="27" t="s">
        <v>32</v>
      </c>
      <c r="B17" s="58" t="s">
        <v>48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</row>
    <row r="18" spans="1:13" s="5" customFormat="1" ht="30" customHeight="1" x14ac:dyDescent="0.3">
      <c r="A18" s="27" t="s">
        <v>33</v>
      </c>
      <c r="B18" s="58" t="s">
        <v>82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</row>
    <row r="19" spans="1:13" s="5" customFormat="1" ht="50.1" customHeight="1" x14ac:dyDescent="0.3">
      <c r="A19" s="27" t="s">
        <v>34</v>
      </c>
      <c r="B19" s="20" t="s">
        <v>68</v>
      </c>
      <c r="C19" s="27" t="s">
        <v>6</v>
      </c>
      <c r="D19" s="58" t="s">
        <v>76</v>
      </c>
      <c r="E19" s="58"/>
      <c r="F19" s="58"/>
      <c r="G19" s="58"/>
      <c r="H19" s="58"/>
      <c r="I19" s="58"/>
      <c r="J19" s="58"/>
      <c r="K19" s="58"/>
      <c r="L19" s="58"/>
      <c r="M19" s="58"/>
    </row>
    <row r="20" spans="1:13" s="5" customFormat="1" ht="30" customHeight="1" x14ac:dyDescent="0.3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</row>
    <row r="21" spans="1:13" ht="30" customHeight="1" x14ac:dyDescent="0.3">
      <c r="A21" s="51" t="s">
        <v>15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</row>
    <row r="22" spans="1:13" ht="30" customHeight="1" x14ac:dyDescent="0.3">
      <c r="A22" s="50" t="s">
        <v>16</v>
      </c>
      <c r="B22" s="50" t="s">
        <v>17</v>
      </c>
      <c r="C22" s="50" t="s">
        <v>18</v>
      </c>
      <c r="D22" s="51" t="s">
        <v>19</v>
      </c>
      <c r="E22" s="51"/>
      <c r="F22" s="51"/>
      <c r="G22" s="51"/>
      <c r="H22" s="51"/>
      <c r="I22" s="51"/>
      <c r="J22" s="51"/>
      <c r="K22" s="39"/>
      <c r="L22" s="50" t="s">
        <v>35</v>
      </c>
      <c r="M22" s="50" t="s">
        <v>20</v>
      </c>
    </row>
    <row r="23" spans="1:13" ht="30" customHeight="1" x14ac:dyDescent="0.3">
      <c r="A23" s="50"/>
      <c r="B23" s="50"/>
      <c r="C23" s="50"/>
      <c r="D23" s="30" t="s">
        <v>21</v>
      </c>
      <c r="E23" s="30" t="s">
        <v>104</v>
      </c>
      <c r="F23" s="30" t="s">
        <v>22</v>
      </c>
      <c r="G23" s="30" t="s">
        <v>104</v>
      </c>
      <c r="H23" s="30" t="s">
        <v>23</v>
      </c>
      <c r="I23" s="30" t="s">
        <v>104</v>
      </c>
      <c r="J23" s="30" t="s">
        <v>24</v>
      </c>
      <c r="K23" s="39" t="s">
        <v>104</v>
      </c>
      <c r="L23" s="50"/>
      <c r="M23" s="50"/>
    </row>
    <row r="24" spans="1:13" s="5" customFormat="1" ht="104.25" customHeight="1" x14ac:dyDescent="0.3">
      <c r="A24" s="20" t="s">
        <v>95</v>
      </c>
      <c r="B24" s="20" t="s">
        <v>83</v>
      </c>
      <c r="C24" s="20" t="s">
        <v>127</v>
      </c>
      <c r="D24" s="7">
        <v>300</v>
      </c>
      <c r="E24" s="7">
        <v>493</v>
      </c>
      <c r="F24" s="7">
        <v>280</v>
      </c>
      <c r="G24" s="7">
        <v>717</v>
      </c>
      <c r="H24" s="7">
        <v>280</v>
      </c>
      <c r="I24" s="7">
        <v>400</v>
      </c>
      <c r="J24" s="7">
        <v>300</v>
      </c>
      <c r="K24" s="7"/>
      <c r="L24" s="7">
        <f>D24+F24+H24+J24</f>
        <v>1160</v>
      </c>
      <c r="M24" s="6"/>
    </row>
    <row r="25" spans="1:13" s="5" customFormat="1" ht="114.75" customHeight="1" x14ac:dyDescent="0.3">
      <c r="A25" s="20" t="s">
        <v>96</v>
      </c>
      <c r="B25" s="20" t="s">
        <v>83</v>
      </c>
      <c r="C25" s="21" t="s">
        <v>127</v>
      </c>
      <c r="D25" s="7">
        <v>300</v>
      </c>
      <c r="E25" s="7">
        <v>493</v>
      </c>
      <c r="F25" s="7">
        <v>280</v>
      </c>
      <c r="G25" s="7">
        <v>717</v>
      </c>
      <c r="H25" s="7">
        <v>280</v>
      </c>
      <c r="I25" s="7">
        <v>400</v>
      </c>
      <c r="J25" s="7">
        <v>300</v>
      </c>
      <c r="K25" s="7"/>
      <c r="L25" s="7">
        <f>D25+F25+H25+J25</f>
        <v>1160</v>
      </c>
      <c r="M25" s="6"/>
    </row>
    <row r="26" spans="1:13" ht="30" customHeight="1" x14ac:dyDescent="0.3">
      <c r="A26" s="30" t="s">
        <v>25</v>
      </c>
      <c r="B26" s="61" t="s">
        <v>47</v>
      </c>
      <c r="C26" s="61"/>
      <c r="D26" s="36">
        <f>+D24/D25</f>
        <v>1</v>
      </c>
      <c r="E26" s="36">
        <v>1</v>
      </c>
      <c r="F26" s="32">
        <f>+F24/F25</f>
        <v>1</v>
      </c>
      <c r="G26" s="32">
        <v>1</v>
      </c>
      <c r="H26" s="32">
        <f t="shared" ref="H26" si="0">+H24/H25</f>
        <v>1</v>
      </c>
      <c r="I26" s="32">
        <v>1</v>
      </c>
      <c r="J26" s="37">
        <v>1</v>
      </c>
      <c r="K26" s="37">
        <v>0</v>
      </c>
      <c r="L26" s="32">
        <v>0</v>
      </c>
      <c r="M26" s="33"/>
    </row>
  </sheetData>
  <mergeCells count="28">
    <mergeCell ref="B6:M6"/>
    <mergeCell ref="A1:M1"/>
    <mergeCell ref="B2:L2"/>
    <mergeCell ref="B3:L3"/>
    <mergeCell ref="B4:M4"/>
    <mergeCell ref="B5:M5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</vt:i4>
      </vt:variant>
    </vt:vector>
  </HeadingPairs>
  <TitlesOfParts>
    <vt:vector size="12" baseType="lpstr">
      <vt:lpstr>MIR</vt:lpstr>
      <vt:lpstr>FIN</vt:lpstr>
      <vt:lpstr>PROPÓSITO</vt:lpstr>
      <vt:lpstr>COMP 1</vt:lpstr>
      <vt:lpstr>ACT 1.1</vt:lpstr>
      <vt:lpstr>1.2</vt:lpstr>
      <vt:lpstr>ACT 1.3</vt:lpstr>
      <vt:lpstr>ACT 1.4</vt:lpstr>
      <vt:lpstr>ACT 1.5</vt:lpstr>
      <vt:lpstr>ACT 1.6</vt:lpstr>
      <vt:lpstr>MIR!Área_de_impresión</vt:lpstr>
      <vt:lpstr>MIR!Títulos_a_imprimir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Ramirez Ruiz Miryam Fernanda</dc:creator>
  <cp:lastModifiedBy>Teresa</cp:lastModifiedBy>
  <cp:lastPrinted>2024-12-21T00:00:19Z</cp:lastPrinted>
  <dcterms:created xsi:type="dcterms:W3CDTF">2021-10-13T16:46:37Z</dcterms:created>
  <dcterms:modified xsi:type="dcterms:W3CDTF">2025-11-14T20:55:43Z</dcterms:modified>
</cp:coreProperties>
</file>